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1"/>
  </bookViews>
  <sheets>
    <sheet name="Ф.1" sheetId="1" r:id="rId1"/>
    <sheet name="Ф.2" sheetId="2" r:id="rId2"/>
    <sheet name="10ЛГ" sheetId="3" r:id="rId3"/>
  </sheets>
  <definedNames>
    <definedName name="_xlnm.Print_Area" localSheetId="2">'10ЛГ'!$A$1:$H$302</definedName>
    <definedName name="_xlnm.Print_Area" localSheetId="0">'Ф.1'!$A$1:$D$111</definedName>
    <definedName name="_xlnm.Print_Area" localSheetId="1">'Ф.2'!$A$1:$D$85</definedName>
  </definedNames>
  <calcPr fullCalcOnLoad="1"/>
</workbook>
</file>

<file path=xl/sharedStrings.xml><?xml version="1.0" encoding="utf-8"?>
<sst xmlns="http://schemas.openxmlformats.org/spreadsheetml/2006/main" count="980" uniqueCount="393">
  <si>
    <t xml:space="preserve">                                            Додаток 1</t>
  </si>
  <si>
    <t xml:space="preserve">                                            до Національного положення (стандарту) бухгалтерського обліку </t>
  </si>
  <si>
    <t xml:space="preserve">                                            1 «Загальні вимоги до фінансової звітності»</t>
  </si>
  <si>
    <t>К О Д И</t>
  </si>
  <si>
    <t xml:space="preserve">    Дата (рік, місяць, число)</t>
  </si>
  <si>
    <r>
      <t xml:space="preserve">Підприємство : </t>
    </r>
    <r>
      <rPr>
        <b/>
        <sz val="10"/>
        <rFont val="Times New Roman"/>
        <family val="1"/>
      </rPr>
      <t>ДСЛП "Львівлісозахист"</t>
    </r>
  </si>
  <si>
    <t>за ЕДРПОУ</t>
  </si>
  <si>
    <t>34368638</t>
  </si>
  <si>
    <r>
      <t xml:space="preserve">Територія: </t>
    </r>
    <r>
      <rPr>
        <b/>
        <sz val="10"/>
        <rFont val="Times New Roman"/>
        <family val="1"/>
      </rPr>
      <t>м. Львів Шевченківський р-н</t>
    </r>
    <r>
      <rPr>
        <sz val="10"/>
        <rFont val="Times New Roman"/>
        <family val="1"/>
      </rPr>
      <t xml:space="preserve">                                                                 </t>
    </r>
  </si>
  <si>
    <t>за КОАТУУ</t>
  </si>
  <si>
    <t>4610166300</t>
  </si>
  <si>
    <r>
      <t xml:space="preserve">Організаційно-правова форма господарювання: </t>
    </r>
    <r>
      <rPr>
        <b/>
        <sz val="10"/>
        <rFont val="Times New Roman"/>
        <family val="1"/>
      </rPr>
      <t>Державне підприємство</t>
    </r>
  </si>
  <si>
    <t>за КОПФГ</t>
  </si>
  <si>
    <t>140</t>
  </si>
  <si>
    <r>
      <t>Вид  еконономiчноi  дiяльностi:</t>
    </r>
    <r>
      <rPr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Надання допоміжних послуг у лісовому господарстві</t>
    </r>
    <r>
      <rPr>
        <sz val="10"/>
        <rFont val="Times New Roman"/>
        <family val="1"/>
      </rPr>
      <t xml:space="preserve">                                           </t>
    </r>
  </si>
  <si>
    <t>за КВЕД</t>
  </si>
  <si>
    <t>02.40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</si>
  <si>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</si>
  <si>
    <r>
      <t xml:space="preserve">Адреса, телефон:  </t>
    </r>
    <r>
      <rPr>
        <b/>
        <sz val="10"/>
        <rFont val="Times New Roman"/>
        <family val="1"/>
      </rPr>
      <t>79491, Львівська обл., м. Львів, смт. Брюховичі, вул. Львівська, 4а, (032) 234-61-63</t>
    </r>
  </si>
  <si>
    <t>Одиниця виміру: тис.грн. без десяткового знака</t>
  </si>
  <si>
    <t>Складено (зробити позначку "v" у відповідній клітинці):</t>
  </si>
  <si>
    <t>за положеннями (стандартами) бухгалтерського обліку</t>
  </si>
  <si>
    <t>v</t>
  </si>
  <si>
    <t>за міжнародними стандартами фінансово звітності</t>
  </si>
  <si>
    <t>Баланс (Звіт про фінансовий стан)</t>
  </si>
  <si>
    <t>Форма № 1</t>
  </si>
  <si>
    <t>Код за ДКУД</t>
  </si>
  <si>
    <t>Актив</t>
  </si>
  <si>
    <t>Код рядка</t>
  </si>
  <si>
    <t>На початок звітного періоду </t>
  </si>
  <si>
    <t>На кінець звітного періоду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</si>
  <si>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</si>
  <si>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</si>
  <si>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</si>
  <si>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</si>
  <si>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</si>
  <si>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</si>
  <si>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</si>
  <si>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</si>
  <si>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</si>
  <si>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</si>
  <si>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r>
      <t xml:space="preserve">    первісна вартість</t>
    </r>
    <r>
      <rPr>
        <sz val="10"/>
        <color indexed="8"/>
        <rFont val="Times New Roman"/>
        <family val="1"/>
      </rPr>
      <t xml:space="preserve"> інвестиційної нерухомості</t>
    </r>
  </si>
  <si>
    <t xml:space="preserve">    знос інвестиційної нерухомості</t>
  </si>
  <si>
    <t>Довгострокові біологічні активи</t>
  </si>
  <si>
    <r>
      <t xml:space="preserve">     первісна вартість д</t>
    </r>
    <r>
      <rPr>
        <sz val="10"/>
        <color indexed="8"/>
        <rFont val="Times New Roman"/>
        <family val="1"/>
      </rPr>
      <t>овгострокових біологічних активів</t>
    </r>
  </si>
  <si>
    <r>
      <t xml:space="preserve">     накопичена амортизація </t>
    </r>
    <r>
      <rPr>
        <sz val="10"/>
        <rFont val="Times New Roman"/>
        <family val="1"/>
      </rPr>
      <t>д</t>
    </r>
    <r>
      <rPr>
        <sz val="10"/>
        <color indexed="8"/>
        <rFont val="Times New Roman"/>
        <family val="1"/>
      </rPr>
      <t>овгострокових біологічних активів</t>
    </r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</si>
  <si>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</si>
  <si>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</si>
  <si>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</si>
  <si>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</si>
  <si>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</si>
  <si>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</si>
  <si>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</si>
  <si>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</si>
  <si>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</si>
  <si>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в тому числі: Виробничі запаси</t>
  </si>
  <si>
    <t xml:space="preserve">                        Незавершене виробництво </t>
  </si>
  <si>
    <t xml:space="preserve">                        Готова продукція</t>
  </si>
  <si>
    <t xml:space="preserve">                        Товари 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</si>
  <si>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</si>
  <si>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</si>
  <si>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</si>
  <si>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</si>
  <si>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</si>
  <si>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</si>
  <si>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із внутрішніх розрахунків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</si>
  <si>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</si>
  <si>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</si>
  <si>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</si>
  <si>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 тому числі: Готівка</t>
  </si>
  <si>
    <t xml:space="preserve">                        Рахунки в банках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</si>
  <si>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</si>
  <si>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</si>
  <si>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</si>
  <si>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</si>
  <si>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</si>
  <si>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Пасив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</si>
  <si>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</si>
  <si>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</si>
  <si>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</si>
  <si>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</si>
  <si>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</si>
  <si>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</si>
  <si>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</si>
  <si>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</si>
  <si>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</si>
  <si>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</si>
  <si>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</si>
  <si>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Довгострокові кредити банків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</si>
  <si>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</si>
  <si>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</si>
  <si>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</si>
  <si>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</si>
  <si>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</si>
  <si>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</si>
  <si>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</si>
  <si>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</si>
  <si>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</si>
  <si>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</si>
  <si>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</si>
  <si>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</si>
  <si>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 xml:space="preserve">     одержаними авансами</t>
  </si>
  <si>
    <t>Поточна кредиторська заборгованість із внутрішніх розрахунків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</si>
  <si>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</si>
  <si>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</si>
  <si>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</si>
  <si>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</si>
  <si>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утримуваними для продажу, та групами вибуття </t>
  </si>
  <si>
    <t>БАЛАНС</t>
  </si>
  <si>
    <t>Керiвник                                 _______________</t>
  </si>
  <si>
    <t>Ясіновський І.А.</t>
  </si>
  <si>
    <t>(iнiцiали i прiзвище)</t>
  </si>
  <si>
    <t>Головний бухгалтер            _______________</t>
  </si>
  <si>
    <t>Кравець С.В.</t>
  </si>
  <si>
    <r>
      <t>1</t>
    </r>
    <r>
      <rPr>
        <sz val="9"/>
        <rFont val="Times New Roman"/>
        <family val="1"/>
      </rPr>
      <t xml:space="preserve"> Визначається в порядку, встановленому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центральним органом виконавчої влади, що реалізує державну політику у сфері статистики.</t>
    </r>
  </si>
  <si>
    <t>Дата (рiк, мiсяць, число)</t>
  </si>
  <si>
    <r>
      <t xml:space="preserve">Підприємство: </t>
    </r>
    <r>
      <rPr>
        <b/>
        <sz val="10"/>
        <rFont val="Times New Roman CYR"/>
        <family val="0"/>
      </rPr>
      <t>ДСЛП "Львівлісозахист"</t>
    </r>
  </si>
  <si>
    <t>за ЄДРПОУ</t>
  </si>
  <si>
    <t>Звіт про фінансові результати (Звіт про сукупний дохід)</t>
  </si>
  <si>
    <t>Форма № 2</t>
  </si>
  <si>
    <t>І. ФІНАНСОВІ РЕЗУЛЬТАТИ</t>
  </si>
  <si>
    <t>Стаття </t>
  </si>
  <si>
    <t>За звітний період</t>
  </si>
  <si>
    <t>За аналогічний період попереднього року</t>
  </si>
  <si>
    <t>2 </t>
  </si>
  <si>
    <t>4 </t>
  </si>
  <si>
    <t>Чистий дохід від реалізації продукції (товарів, робіт, послуг) </t>
  </si>
  <si>
    <t>Собівартість реалізованої продукції (товарів, робіт, послуг) </t>
  </si>
  <si>
    <r>
      <t xml:space="preserve">Валовий: </t>
    </r>
    <r>
      <rPr>
        <sz val="10"/>
        <color indexed="8"/>
        <rFont val="Times New Roman"/>
        <family val="1"/>
      </rPr>
      <t> </t>
    </r>
  </si>
  <si>
    <t>     прибуток </t>
  </si>
  <si>
    <t>     збиток </t>
  </si>
  <si>
    <t>Інші операційні доходи </t>
  </si>
  <si>
    <t>Дохід від первісного визнання біологічних активів і сільськогосподарської продукції</t>
  </si>
  <si>
    <t>Адміністративні витрати </t>
  </si>
  <si>
    <t>Витрати на збут</t>
  </si>
  <si>
    <t>Інші операційні витрати </t>
  </si>
  <si>
    <t>Витрат від первісного визнання біологічних активів і сільськогосподарської продукції</t>
  </si>
  <si>
    <r>
      <t xml:space="preserve">Фінансовий результат від операційної діяльності: </t>
    </r>
    <r>
      <rPr>
        <sz val="10"/>
        <color indexed="8"/>
        <rFont val="Times New Roman"/>
        <family val="1"/>
      </rPr>
      <t> </t>
    </r>
  </si>
  <si>
    <t>     збиток  </t>
  </si>
  <si>
    <t>Дохід від участі в капіталі </t>
  </si>
  <si>
    <t>Інші фінансові доходи </t>
  </si>
  <si>
    <t>Інші доходи</t>
  </si>
  <si>
    <t>Фінансові витрати </t>
  </si>
  <si>
    <t>Втрати від участі в капіталі </t>
  </si>
  <si>
    <t>Інші витрати </t>
  </si>
  <si>
    <t>Фінансовий результат до оподаткування:</t>
  </si>
  <si>
    <t xml:space="preserve">прибуток </t>
  </si>
  <si>
    <t xml:space="preserve">збиток 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</si>
  <si>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</si>
  <si>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</si>
  <si>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r>
      <t xml:space="preserve">Чистий фінансовий результат: </t>
    </r>
    <r>
      <rPr>
        <sz val="10"/>
        <color indexed="8"/>
        <rFont val="Times New Roman"/>
        <family val="1"/>
      </rPr>
      <t> </t>
    </r>
  </si>
  <si>
    <t>ІІ. СУКУПНИЙ ДОХІД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</si>
  <si>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</si>
  <si>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</si>
  <si>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</si>
  <si>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</si>
  <si>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</si>
  <si>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</si>
  <si>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пов’язаний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</si>
  <si>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</si>
  <si>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</si>
  <si>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</si>
  <si>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</si>
  <si>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</si>
  <si>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</si>
  <si>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</si>
  <si>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</si>
  <si>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</si>
  <si>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Разом</t>
  </si>
  <si>
    <t>ІV.  РОЗРАХУНОК ПОКАЗНИКІВ ПРИБУТКОВОСТІ АКЦІЙ</t>
  </si>
  <si>
    <t>Середньорічна кількість простих акцій </t>
  </si>
  <si>
    <t>Скоригована середньорічна кількість простих акцій </t>
  </si>
  <si>
    <t>Чистий прибуток (збиток) на одну просту акцію </t>
  </si>
  <si>
    <t>Скоригований чистий прибуток (збиток) на одну просту акцію </t>
  </si>
  <si>
    <t>Дивіденди на одну просту акцію </t>
  </si>
  <si>
    <t>Керiвник                                _______________</t>
  </si>
  <si>
    <t>ДСЛП "Львівлісозахист"</t>
  </si>
  <si>
    <t xml:space="preserve">Затверджено наказом </t>
  </si>
  <si>
    <t xml:space="preserve">                   (підприємство)    </t>
  </si>
  <si>
    <t xml:space="preserve">Держкомлісгоспу України </t>
  </si>
  <si>
    <t xml:space="preserve">                                                                                                                                                           </t>
  </si>
  <si>
    <t>від 05.02.2009 року № 30</t>
  </si>
  <si>
    <t xml:space="preserve"> </t>
  </si>
  <si>
    <t>ФОРМА № 10-ЛГ</t>
  </si>
  <si>
    <t>загальна</t>
  </si>
  <si>
    <t xml:space="preserve">          З В І Т  </t>
  </si>
  <si>
    <t>про виконання виробничого плану</t>
  </si>
  <si>
    <t>по лісовому  господарству</t>
  </si>
  <si>
    <t xml:space="preserve">                                                                                                                                                                                   </t>
  </si>
  <si>
    <t>(тис.грн)</t>
  </si>
  <si>
    <t>№№</t>
  </si>
  <si>
    <t xml:space="preserve">Код </t>
  </si>
  <si>
    <t>Один.</t>
  </si>
  <si>
    <t>ПЛАН</t>
  </si>
  <si>
    <t>ФАКТИЧНО</t>
  </si>
  <si>
    <t>пп</t>
  </si>
  <si>
    <t>рядка</t>
  </si>
  <si>
    <t>вим.</t>
  </si>
  <si>
    <t>обсяг</t>
  </si>
  <si>
    <t>сума витрат</t>
  </si>
  <si>
    <t>Розділ І. Лісове і мисливське господарство</t>
  </si>
  <si>
    <t>1.1  Лісовпорядкування та проектно-вишукувальні роботи</t>
  </si>
  <si>
    <t>Базове лісовпорядкування</t>
  </si>
  <si>
    <t>га</t>
  </si>
  <si>
    <t xml:space="preserve">Безперервне лісовпорядкування </t>
  </si>
  <si>
    <t xml:space="preserve">Грунтово-типологічне обстеження </t>
  </si>
  <si>
    <t>Інші роботи з лісовпорядкування</t>
  </si>
  <si>
    <t>-</t>
  </si>
  <si>
    <t>*</t>
  </si>
  <si>
    <t>Проектно-вишукувальні роботи</t>
  </si>
  <si>
    <t>Моніторинг лісів</t>
  </si>
  <si>
    <t>Інвентаризація та оцінка лісового фонду</t>
  </si>
  <si>
    <t>Державний облік лісів</t>
  </si>
  <si>
    <t>Проведення лісової сертифікації</t>
  </si>
  <si>
    <t>Разом по підрозділу 1.1</t>
  </si>
  <si>
    <t>Дов.</t>
  </si>
  <si>
    <t>Оформлення правовстановлюючих документів на землі</t>
  </si>
  <si>
    <t>1.2. Рубки формування та оздоровлення лісів та інші заходи</t>
  </si>
  <si>
    <t>Рубки догляду за лісом (а + б + в + г)   (100+110+120+130)</t>
  </si>
  <si>
    <t>з них:  ( 101+111+121+131)</t>
  </si>
  <si>
    <t>куб.м</t>
  </si>
  <si>
    <t xml:space="preserve">         а) освітлення </t>
  </si>
  <si>
    <t xml:space="preserve">         б) прочищення</t>
  </si>
  <si>
    <t xml:space="preserve">         в) проріджування</t>
  </si>
  <si>
    <t xml:space="preserve">         г) прохідні рубки</t>
  </si>
  <si>
    <r>
      <t xml:space="preserve">Інші види рубок, формування і оздоровлення лісів та інші заходи, пов'язані з веденням лісового господарства - всього,  (1+2+3+4+5+6)   </t>
    </r>
    <r>
      <rPr>
        <b/>
        <sz val="10"/>
        <rFont val="Times New Roman"/>
        <family val="1"/>
      </rPr>
      <t xml:space="preserve"> з них:</t>
    </r>
  </si>
  <si>
    <t>1. Санітарні - всього   ( а + б )</t>
  </si>
  <si>
    <t xml:space="preserve">         а) вибіркові санітарні рубки</t>
  </si>
  <si>
    <t xml:space="preserve">         б) суцільні санітарні рубки</t>
  </si>
  <si>
    <t xml:space="preserve"> 2.  Лісовідновні рубки</t>
  </si>
  <si>
    <t>3. Рубки переформування</t>
  </si>
  <si>
    <r>
      <t xml:space="preserve"> </t>
    </r>
    <r>
      <rPr>
        <b/>
        <sz val="11"/>
        <rFont val="Times New Roman"/>
        <family val="1"/>
      </rPr>
      <t>4. Рубки, пов"язані з реконструкцією деревостанів</t>
    </r>
  </si>
  <si>
    <t xml:space="preserve">5. Ланшафтні рубки  </t>
  </si>
  <si>
    <t xml:space="preserve">6.Інші заходи, повязані з веденням лісового господарства </t>
  </si>
  <si>
    <t xml:space="preserve">Інші заходи не повязані з веденням лісового господарства </t>
  </si>
  <si>
    <t>Інші витрати ( розшифрувати)</t>
  </si>
  <si>
    <t xml:space="preserve">Разом по  підрозділу 1.2 </t>
  </si>
  <si>
    <t>Довідково</t>
  </si>
  <si>
    <t>Рубки, проведені на землях інших користувачів</t>
  </si>
  <si>
    <t>1.3.  Допоміжні лісогосподарські роботи</t>
  </si>
  <si>
    <t>Відведення лісосік під рубки формування і оздоровлення лісів тв інші заходи</t>
  </si>
  <si>
    <t>Відведення ділянок під інші види користування</t>
  </si>
  <si>
    <t>Трелювання деревини на верхні склади</t>
  </si>
  <si>
    <t>Ремонт і утримання осушувальних систем</t>
  </si>
  <si>
    <r>
      <t xml:space="preserve">Інші витрати з них:  </t>
    </r>
    <r>
      <rPr>
        <sz val="8"/>
        <rFont val="Times New Roman"/>
        <family val="1"/>
      </rPr>
      <t xml:space="preserve">(розшифрувати </t>
    </r>
    <r>
      <rPr>
        <sz val="10"/>
        <rFont val="Times New Roman"/>
        <family val="1"/>
      </rPr>
      <t>)</t>
    </r>
  </si>
  <si>
    <r>
      <t>будівництво тимчасових</t>
    </r>
    <r>
      <rPr>
        <sz val="8"/>
        <rFont val="Times New Roman"/>
        <family val="1"/>
      </rPr>
      <t xml:space="preserve"> (сезонних) лісогосподарських доріг (довідково)</t>
    </r>
  </si>
  <si>
    <t>км</t>
  </si>
  <si>
    <r>
      <t>ремонт і утримання наявної лісодорожної мережі</t>
    </r>
    <r>
      <rPr>
        <sz val="8"/>
        <rFont val="Times New Roman"/>
        <family val="1"/>
      </rPr>
      <t xml:space="preserve"> (довідково)</t>
    </r>
  </si>
  <si>
    <t>Разом по підрозділу 1.3.</t>
  </si>
  <si>
    <t>1.4.Відновлення лісів на землях, наданих у постійне користування</t>
  </si>
  <si>
    <t>Садіння і висівання лісу - всього       в тому числі:  (р.331+р.332)</t>
  </si>
  <si>
    <t xml:space="preserve">                       садіння лісу</t>
  </si>
  <si>
    <t xml:space="preserve">                       висівання</t>
  </si>
  <si>
    <t>Сприяння природному поновленню</t>
  </si>
  <si>
    <t>Реконструкція насаджень</t>
  </si>
  <si>
    <t>Догляд за лісовими культурами в переводі на однократний</t>
  </si>
  <si>
    <t>Доповнення лісових культур</t>
  </si>
  <si>
    <t>Обробіток грунту під лісові культури</t>
  </si>
  <si>
    <r>
      <t xml:space="preserve">   в тому числі: під лісові культури наступного року </t>
    </r>
    <r>
      <rPr>
        <sz val="8"/>
        <rFont val="Times New Roman"/>
        <family val="1"/>
      </rPr>
      <t>(довідково)</t>
    </r>
  </si>
  <si>
    <t>Заготівля  лісового насіння - разом</t>
  </si>
  <si>
    <t>кг</t>
  </si>
  <si>
    <t xml:space="preserve">                      в тому числі:                  сосни</t>
  </si>
  <si>
    <t xml:space="preserve">                    ялини</t>
  </si>
  <si>
    <t xml:space="preserve">                    дуба</t>
  </si>
  <si>
    <t xml:space="preserve">                   бука</t>
  </si>
  <si>
    <r>
      <t xml:space="preserve">                 інші </t>
    </r>
    <r>
      <rPr>
        <sz val="8"/>
        <rFont val="Times New Roman"/>
        <family val="1"/>
      </rPr>
      <t>(розшифрувати)</t>
    </r>
  </si>
  <si>
    <t>Вирощування садивного матеріалу в розсадниках</t>
  </si>
  <si>
    <t>тис.шт.</t>
  </si>
  <si>
    <t>Створення і вирощування плантацій</t>
  </si>
  <si>
    <r>
      <t xml:space="preserve">Інші витрати  </t>
    </r>
    <r>
      <rPr>
        <sz val="8"/>
        <rFont val="Times New Roman"/>
        <family val="1"/>
      </rPr>
      <t>(розшифрувати в пояснювальній записці)</t>
    </r>
  </si>
  <si>
    <t xml:space="preserve">  Разом по  підрозділу 1.4.</t>
  </si>
  <si>
    <r>
      <t xml:space="preserve">Придбання насіння і садивного матеріалу  </t>
    </r>
    <r>
      <rPr>
        <sz val="8"/>
        <rFont val="Times New Roman"/>
        <family val="1"/>
      </rPr>
      <t xml:space="preserve"> (довідково)</t>
    </r>
  </si>
  <si>
    <t>1.5. Охорона лісу від пожеж</t>
  </si>
  <si>
    <t>Влаштування протипожежних розривів</t>
  </si>
  <si>
    <t>Влаштування мінералізованих смуг</t>
  </si>
  <si>
    <t>Догляд за мінералізованими смугами та протипожежними розривами</t>
  </si>
  <si>
    <t>Благоустрій рекреаційних ділянок</t>
  </si>
  <si>
    <t xml:space="preserve">га </t>
  </si>
  <si>
    <t>Організація, утримання лісових пожених станцій і зв'язку</t>
  </si>
  <si>
    <t>Ремонт об'єктів протипожежного призначення</t>
  </si>
  <si>
    <t>Авіаційне патрулювання лісів</t>
  </si>
  <si>
    <t>тис. га</t>
  </si>
  <si>
    <t>Утримання тимчасових пожежних наглядачів</t>
  </si>
  <si>
    <t>Утримання інспекторів міліції</t>
  </si>
  <si>
    <t>Гасіння лісових пожеж</t>
  </si>
  <si>
    <t xml:space="preserve">   Разом по  підрозділу 1.5</t>
  </si>
  <si>
    <t>1.6. Боротьба зі шкідниками та хворобами лісу</t>
  </si>
  <si>
    <t>Лісопатологічні обстеження</t>
  </si>
  <si>
    <t>Експедиційні роботи</t>
  </si>
  <si>
    <t>Винищувальні роботи в осередках шкідників і хвороб, всього</t>
  </si>
  <si>
    <t>в т.ч.: а) авіаційними методами</t>
  </si>
  <si>
    <t xml:space="preserve">         б) наземними методами</t>
  </si>
  <si>
    <t xml:space="preserve">Виробництво біологічних препаратів </t>
  </si>
  <si>
    <t>Грунтові розкопки</t>
  </si>
  <si>
    <t>ям</t>
  </si>
  <si>
    <r>
      <t xml:space="preserve">Інші витрати </t>
    </r>
    <r>
      <rPr>
        <sz val="8"/>
        <rFont val="Times New Roman"/>
        <family val="1"/>
      </rPr>
      <t>(розшифрувати)</t>
    </r>
  </si>
  <si>
    <t xml:space="preserve">   Разом по  підрозділу 1.6</t>
  </si>
  <si>
    <t>1.7 .Мисливське господарство</t>
  </si>
  <si>
    <t>Мисливське впорядкування</t>
  </si>
  <si>
    <t>Охорона диких тварин</t>
  </si>
  <si>
    <t>Облік диких тварин</t>
  </si>
  <si>
    <t>Заготівля і викладка кормів для підгодівлі мисливських тварин</t>
  </si>
  <si>
    <r>
      <t xml:space="preserve">Інші витрати </t>
    </r>
    <r>
      <rPr>
        <sz val="8"/>
        <rFont val="Times New Roman"/>
        <family val="1"/>
      </rPr>
      <t xml:space="preserve"> (розшифрувати в пояснювальній записці)</t>
    </r>
  </si>
  <si>
    <t xml:space="preserve">   Разом по підрозділу 1.7</t>
  </si>
  <si>
    <t>1.8. Загальновиробничі (цехові) витрати</t>
  </si>
  <si>
    <t xml:space="preserve">                    в тому числі: по мисливству  (довідково)</t>
  </si>
  <si>
    <t>1.9.Адміністративні  витрати</t>
  </si>
  <si>
    <r>
      <t xml:space="preserve">Всього витрат по  розділу   І                                                                        </t>
    </r>
    <r>
      <rPr>
        <b/>
        <i/>
        <sz val="14"/>
        <rFont val="Times New Roman"/>
        <family val="1"/>
      </rPr>
      <t>Лісове господарство і мисливство</t>
    </r>
  </si>
  <si>
    <t>Розділ ІІ.  Лісорозведення</t>
  </si>
  <si>
    <t>2.1. Лісорозведення на землях наданих у постійне користування</t>
  </si>
  <si>
    <t>Садіння і висівання лісу - всього</t>
  </si>
  <si>
    <r>
      <t xml:space="preserve">                    в тому числі: садіння лісу </t>
    </r>
    <r>
      <rPr>
        <sz val="8"/>
        <rFont val="Times New Roman"/>
        <family val="1"/>
      </rPr>
      <t>(довідково)</t>
    </r>
  </si>
  <si>
    <t>Обробіток грунту під  лісові культури</t>
  </si>
  <si>
    <r>
      <t xml:space="preserve">          в тому числі: лісові культури наступного року</t>
    </r>
    <r>
      <rPr>
        <sz val="8"/>
        <rFont val="Times New Roman"/>
        <family val="1"/>
      </rPr>
      <t xml:space="preserve"> (довідково)</t>
    </r>
  </si>
  <si>
    <t>Ремонт і утримання протиерозійних гідротехнічних споруд</t>
  </si>
  <si>
    <t>Рекультивація порушених земель</t>
  </si>
  <si>
    <t xml:space="preserve">  Разом по  підрозділу 2.1</t>
  </si>
  <si>
    <t>Придбання насіння і садивного матеріалу для лісорозведення на землях наданих у постійне користування (довідково)</t>
  </si>
  <si>
    <t xml:space="preserve">  2.2. Лісорозведення на  землях  інших землекористувачів</t>
  </si>
  <si>
    <t xml:space="preserve">                    в тому числі: садіння лісу</t>
  </si>
  <si>
    <t xml:space="preserve">                    в тому числі: під лісові культури наступного року</t>
  </si>
  <si>
    <t xml:space="preserve">  Разом по  підрозділу 2.2</t>
  </si>
  <si>
    <t xml:space="preserve">  2.3. Створення полезахисних лісових смуг</t>
  </si>
  <si>
    <r>
      <t xml:space="preserve">                     в тому числі: садіння лісу</t>
    </r>
    <r>
      <rPr>
        <sz val="8"/>
        <rFont val="Times New Roman"/>
        <family val="1"/>
      </rPr>
      <t xml:space="preserve"> (довідково)</t>
    </r>
  </si>
  <si>
    <r>
      <t>в тому числі: під лісові культури наступного року (</t>
    </r>
    <r>
      <rPr>
        <sz val="8"/>
        <rFont val="Times New Roman"/>
        <family val="1"/>
      </rPr>
      <t>довідково)</t>
    </r>
  </si>
  <si>
    <t xml:space="preserve">  Разом по  підрозділу 2.3</t>
  </si>
  <si>
    <t>Придбання насіння і садивного матеріалу для створення полезахисних лісових смуг (довідково)</t>
  </si>
  <si>
    <t>Оформлення правовстановлюючих документів на землі для лісорозведення</t>
  </si>
  <si>
    <r>
      <t xml:space="preserve">Всього витрат по розділу  ІІ                            </t>
    </r>
    <r>
      <rPr>
        <b/>
        <i/>
        <sz val="14"/>
        <rFont val="Times New Roman"/>
        <family val="1"/>
      </rPr>
      <t>Лісорозведення</t>
    </r>
  </si>
  <si>
    <t xml:space="preserve">Розділ ІІІ.  Збереження природно-заповідного фонду   </t>
  </si>
  <si>
    <t>3.1 Лісовпорядкування та проектно-вишукув. роботи</t>
  </si>
  <si>
    <t>Разом по підрозділу 3.1</t>
  </si>
  <si>
    <t>3.2. Рубки формування та оздоровлення лісів та інші заходи</t>
  </si>
  <si>
    <t>Рубки догляду за лісом (а + б + в + г)</t>
  </si>
  <si>
    <t>з них:</t>
  </si>
  <si>
    <t xml:space="preserve">Разом по  підрозділу 3.2 </t>
  </si>
  <si>
    <t>3.3.  Допоміжні лісогосподарські роботи</t>
  </si>
  <si>
    <t>Інші витрати з них:</t>
  </si>
  <si>
    <t xml:space="preserve">         будівництво тимчасових (сезонних) лісогосподарських доріг</t>
  </si>
  <si>
    <t xml:space="preserve">         ремонт і утримання наявної лісодорожної мережі</t>
  </si>
  <si>
    <t>Разом по підрозділу 3.3.</t>
  </si>
  <si>
    <t>3.4.Відновлення лісів на землях, наданих у постійне користування</t>
  </si>
  <si>
    <t xml:space="preserve">Садіння і висівання лісу - всього       в тому числі: </t>
  </si>
  <si>
    <t xml:space="preserve">                         в тому числі: під лісові культури наступного року</t>
  </si>
  <si>
    <t xml:space="preserve">                      в тому числі:                                      сосни</t>
  </si>
  <si>
    <t xml:space="preserve">                 інші</t>
  </si>
  <si>
    <t>грн</t>
  </si>
  <si>
    <t xml:space="preserve">  Разом по  підрозділу 3.4.</t>
  </si>
  <si>
    <t>Придбання насіння і садивного матеріалу для відновлення лісів на землях, наданих у постійне користування (довідково)</t>
  </si>
  <si>
    <t>3.5. Охорона лісу від пожеж</t>
  </si>
  <si>
    <t xml:space="preserve">   Разом по  підрозділу 3.5</t>
  </si>
  <si>
    <t>3.6. Боротьба зі шкідниками та хворобами лісу</t>
  </si>
  <si>
    <t xml:space="preserve">   Разом по  підрозділу 3.6</t>
  </si>
  <si>
    <t>3.7 .Мисливське господарство</t>
  </si>
  <si>
    <t xml:space="preserve">   Разом по підрозділу 7.7</t>
  </si>
  <si>
    <t>3.8.Загальновиробничі (цехові) витрати</t>
  </si>
  <si>
    <t xml:space="preserve">                    в тому числі: по мисливству</t>
  </si>
  <si>
    <t>3.9. Адміністративні витрати</t>
  </si>
  <si>
    <r>
      <t xml:space="preserve">Всього витрат по розділу ІІІ                                   </t>
    </r>
    <r>
      <rPr>
        <b/>
        <i/>
        <sz val="14"/>
        <rFont val="Times New Roman"/>
        <family val="1"/>
      </rPr>
      <t>Збереження природно-заповідного фонду</t>
    </r>
  </si>
  <si>
    <t>Розділ ІV. Спеціальне використання лісових ресурсів та інші заходи</t>
  </si>
  <si>
    <t>4.1. Заготівля деревини в порядку рубок головного користування</t>
  </si>
  <si>
    <t>Відведення лісосік під рубки головного користування</t>
  </si>
  <si>
    <t>Заготівля деревини</t>
  </si>
  <si>
    <t>Разом по підрозділу 4.1 (1700+1710+1720+1730)</t>
  </si>
  <si>
    <t>4.2. Заготівля другорядних лісових матеріалів</t>
  </si>
  <si>
    <r>
      <t xml:space="preserve">в тому числі:  -  живиці   </t>
    </r>
    <r>
      <rPr>
        <i/>
        <sz val="8"/>
        <rFont val="Times New Roman"/>
        <family val="1"/>
      </rPr>
      <t>довідково</t>
    </r>
  </si>
  <si>
    <t>тонн</t>
  </si>
  <si>
    <r>
      <t xml:space="preserve">                      - деревних соків  </t>
    </r>
    <r>
      <rPr>
        <i/>
        <sz val="8"/>
        <rFont val="Times New Roman"/>
        <family val="1"/>
      </rPr>
      <t>довідково</t>
    </r>
  </si>
  <si>
    <r>
      <t xml:space="preserve">                      - новорічних ялинок   </t>
    </r>
    <r>
      <rPr>
        <i/>
        <sz val="8"/>
        <rFont val="Times New Roman"/>
        <family val="1"/>
      </rPr>
      <t>довідково</t>
    </r>
  </si>
  <si>
    <t>шт.</t>
  </si>
  <si>
    <t>4.3. Здійснення побічних лісових користувачів</t>
  </si>
  <si>
    <r>
      <t xml:space="preserve">в тому числі заготівля:  - ягід  </t>
    </r>
    <r>
      <rPr>
        <i/>
        <sz val="8"/>
        <rFont val="Times New Roman"/>
        <family val="1"/>
      </rPr>
      <t xml:space="preserve"> довідково</t>
    </r>
  </si>
  <si>
    <r>
      <t xml:space="preserve">                                    - грибів        </t>
    </r>
    <r>
      <rPr>
        <i/>
        <sz val="8"/>
        <rFont val="Times New Roman"/>
        <family val="1"/>
      </rPr>
      <t xml:space="preserve"> довідково</t>
    </r>
  </si>
  <si>
    <r>
      <t xml:space="preserve">                                    - лікарcької сировини   </t>
    </r>
    <r>
      <rPr>
        <i/>
        <sz val="8"/>
        <rFont val="Times New Roman"/>
        <family val="1"/>
      </rPr>
      <t>довідково</t>
    </r>
  </si>
  <si>
    <t>4.4. Використання корисних властивостей лісів</t>
  </si>
  <si>
    <r>
      <t xml:space="preserve">в тому числі:  для рекреаційних цілей    </t>
    </r>
    <r>
      <rPr>
        <i/>
        <sz val="8"/>
        <rFont val="Times New Roman"/>
        <family val="1"/>
      </rPr>
      <t>довідково</t>
    </r>
  </si>
  <si>
    <t xml:space="preserve">                   4.5. Інші заходи</t>
  </si>
  <si>
    <t>Перевезення деревини від всіх видів рубок на нижні склади, включаючи навантаження та розвантаження</t>
  </si>
  <si>
    <t>Розробка хлистів на нижніх складах</t>
  </si>
  <si>
    <t>Вирощування ялинок на плантаціях</t>
  </si>
  <si>
    <t>Разом по підрозділу 4.5 (1780+1790+1800+1810)</t>
  </si>
  <si>
    <t>4.6. Загальновиробничі (цехові ) витрати</t>
  </si>
  <si>
    <t>4.7. Адміністративні витрати</t>
  </si>
  <si>
    <t>тис.грн.</t>
  </si>
  <si>
    <r>
      <t xml:space="preserve">Всього витрат по розділу ІV                                  </t>
    </r>
    <r>
      <rPr>
        <b/>
        <i/>
        <sz val="12"/>
        <rFont val="Times New Roman"/>
        <family val="1"/>
      </rPr>
      <t>Спеціальне використання лісових ресурсів та інші заходи</t>
    </r>
  </si>
  <si>
    <t>Всього витрат по  розділах І, ІІ, ІІІ, ІV</t>
  </si>
  <si>
    <t>26</t>
  </si>
  <si>
    <t>2017.06.30</t>
  </si>
  <si>
    <t>на 30 вересня 2017 р.</t>
  </si>
  <si>
    <t>за   9 місяців 2017 р.</t>
  </si>
  <si>
    <r>
      <t xml:space="preserve">     за січень-вересень  2017 року                  </t>
    </r>
    <r>
      <rPr>
        <b/>
        <sz val="14"/>
        <rFont val="Times New Roman"/>
        <family val="1"/>
      </rPr>
      <t xml:space="preserve"> </t>
    </r>
  </si>
  <si>
    <t xml:space="preserve">Директор                 ____________ Ясіновський І.А. </t>
  </si>
  <si>
    <t>Головний бухгалтер   ____________Кравець С.В.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</si>
</sst>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\ _г_р_н_._-;\-* #,##0\ _г_р_н_._-;_-* &quot;-&quot;\ _г_р_н_._-;_-@_-"/>
    <numFmt numFmtId="165" formatCode="0.0"/>
    <numFmt numFmtId="166" formatCode="#,##0.0"/>
    <numFmt numFmtId="167" formatCode="#,##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name val="Courier New"/>
      <family val="3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0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 style="thin"/>
      <right>
        <color indexed="63"/>
      </right>
      <top style="thick"/>
      <bottom style="thick"/>
    </border>
    <border>
      <left style="thick"/>
      <right style="medium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9" fontId="0" fillId="0" borderId="0" applyFont="0" applyFill="0" applyBorder="0" applyAlignment="0" applyProtection="0"/>
    <xf numFmtId="0" fontId="51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28" borderId="6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1" applyNumberFormat="0" applyAlignment="0" applyProtection="0"/>
    <xf numFmtId="0" fontId="4" fillId="0" borderId="0">
      <alignment/>
      <protection/>
    </xf>
    <xf numFmtId="0" fontId="60" fillId="0" borderId="7" applyNumberFormat="0" applyFill="0" applyAlignment="0" applyProtection="0"/>
    <xf numFmtId="0" fontId="61" fillId="31" borderId="0" applyNumberFormat="0" applyBorder="0" applyAlignment="0" applyProtection="0"/>
    <xf numFmtId="0" fontId="0" fillId="32" borderId="8" applyNumberFormat="0" applyFont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0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53" applyNumberFormat="1" applyFont="1" applyAlignment="1">
      <alignment horizontal="left"/>
      <protection/>
    </xf>
    <xf numFmtId="49" fontId="5" fillId="0" borderId="10" xfId="53" applyNumberFormat="1" applyFont="1" applyFill="1" applyBorder="1" applyAlignment="1">
      <alignment horizontal="center"/>
      <protection/>
    </xf>
    <xf numFmtId="49" fontId="3" fillId="0" borderId="0" xfId="53" applyNumberFormat="1" applyFont="1" applyBorder="1" applyAlignment="1">
      <alignment horizontal="center"/>
      <protection/>
    </xf>
    <xf numFmtId="49" fontId="3" fillId="0" borderId="0" xfId="53" applyNumberFormat="1" applyFont="1" applyAlignment="1">
      <alignment horizontal="right"/>
      <protection/>
    </xf>
    <xf numFmtId="49" fontId="3" fillId="0" borderId="0" xfId="53" applyNumberFormat="1" applyFont="1" applyBorder="1" applyAlignment="1">
      <alignment horizontal="left"/>
      <protection/>
    </xf>
    <xf numFmtId="49" fontId="3" fillId="0" borderId="0" xfId="53" applyNumberFormat="1" applyFont="1" applyBorder="1" applyAlignment="1">
      <alignment horizontal="left" vertical="center" wrapText="1" shrinkToFit="1"/>
      <protection/>
    </xf>
    <xf numFmtId="49" fontId="5" fillId="0" borderId="10" xfId="53" applyNumberFormat="1" applyFont="1" applyFill="1" applyBorder="1" applyAlignment="1">
      <alignment horizontal="center" vertical="center" wrapText="1" shrinkToFit="1"/>
      <protection/>
    </xf>
    <xf numFmtId="49" fontId="5" fillId="0" borderId="11" xfId="53" applyNumberFormat="1" applyFont="1" applyBorder="1" applyAlignment="1">
      <alignment horizontal="center" vertical="center" wrapText="1" shrinkToFit="1"/>
      <protection/>
    </xf>
    <xf numFmtId="49" fontId="7" fillId="0" borderId="0" xfId="53" applyNumberFormat="1" applyFont="1" applyBorder="1" applyAlignment="1">
      <alignment horizontal="center"/>
      <protection/>
    </xf>
    <xf numFmtId="49" fontId="7" fillId="0" borderId="0" xfId="53" applyNumberFormat="1" applyFont="1" applyFill="1" applyBorder="1" applyAlignment="1">
      <alignment horizontal="center"/>
      <protection/>
    </xf>
    <xf numFmtId="49" fontId="3" fillId="0" borderId="0" xfId="53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vertical="center" wrapText="1" shrinkToFit="1"/>
    </xf>
    <xf numFmtId="164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wrapText="1"/>
    </xf>
    <xf numFmtId="164" fontId="11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wrapText="1"/>
    </xf>
    <xf numFmtId="164" fontId="5" fillId="0" borderId="10" xfId="0" applyNumberFormat="1" applyFont="1" applyFill="1" applyBorder="1" applyAlignment="1">
      <alignment horizontal="center" vertical="center" wrapText="1" shrinkToFit="1"/>
    </xf>
    <xf numFmtId="0" fontId="11" fillId="0" borderId="13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164" fontId="8" fillId="0" borderId="10" xfId="0" applyNumberFormat="1" applyFont="1" applyBorder="1" applyAlignment="1">
      <alignment horizontal="center" vertical="center" wrapText="1" shrinkToFit="1"/>
    </xf>
    <xf numFmtId="164" fontId="8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left" wrapText="1" indent="1"/>
    </xf>
    <xf numFmtId="164" fontId="3" fillId="0" borderId="10" xfId="0" applyNumberFormat="1" applyFont="1" applyFill="1" applyBorder="1" applyAlignment="1">
      <alignment horizontal="center" vertical="center" wrapText="1" shrinkToFit="1"/>
    </xf>
    <xf numFmtId="164" fontId="13" fillId="0" borderId="10" xfId="0" applyNumberFormat="1" applyFont="1" applyBorder="1" applyAlignment="1">
      <alignment horizontal="center" vertical="center" wrapText="1" shrinkToFit="1"/>
    </xf>
    <xf numFmtId="164" fontId="13" fillId="0" borderId="10" xfId="0" applyNumberFormat="1" applyFont="1" applyFill="1" applyBorder="1" applyAlignment="1">
      <alignment horizontal="center" vertical="center" wrapText="1" shrinkToFit="1"/>
    </xf>
    <xf numFmtId="164" fontId="10" fillId="0" borderId="10" xfId="0" applyNumberFormat="1" applyFont="1" applyBorder="1" applyAlignment="1">
      <alignment horizontal="center" vertical="center" wrapText="1" shrinkToFit="1"/>
    </xf>
    <xf numFmtId="164" fontId="10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0" fillId="0" borderId="13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left" wrapText="1" indent="1"/>
    </xf>
    <xf numFmtId="0" fontId="3" fillId="0" borderId="0" xfId="0" applyFont="1" applyAlignment="1">
      <alignment horizontal="center"/>
    </xf>
    <xf numFmtId="49" fontId="14" fillId="0" borderId="0" xfId="53" applyNumberFormat="1" applyFont="1" applyAlignment="1">
      <alignment horizontal="left"/>
      <protection/>
    </xf>
    <xf numFmtId="49" fontId="15" fillId="0" borderId="0" xfId="53" applyNumberFormat="1" applyFont="1" applyAlignment="1">
      <alignment horizontal="left"/>
      <protection/>
    </xf>
    <xf numFmtId="49" fontId="16" fillId="0" borderId="0" xfId="53" applyNumberFormat="1" applyFont="1" applyAlignment="1">
      <alignment horizontal="left"/>
      <protection/>
    </xf>
    <xf numFmtId="49" fontId="15" fillId="0" borderId="0" xfId="53" applyNumberFormat="1" applyFont="1" applyFill="1" applyBorder="1" applyAlignment="1">
      <alignment horizontal="center"/>
      <protection/>
    </xf>
    <xf numFmtId="49" fontId="15" fillId="0" borderId="14" xfId="53" applyNumberFormat="1" applyFont="1" applyBorder="1" applyAlignment="1">
      <alignment horizontal="left"/>
      <protection/>
    </xf>
    <xf numFmtId="49" fontId="15" fillId="0" borderId="0" xfId="53" applyNumberFormat="1" applyFont="1" applyFill="1" applyAlignment="1">
      <alignment horizontal="left"/>
      <protection/>
    </xf>
    <xf numFmtId="49" fontId="15" fillId="0" borderId="14" xfId="53" applyNumberFormat="1" applyFont="1" applyBorder="1" applyAlignment="1">
      <alignment horizontal="left"/>
      <protection/>
    </xf>
    <xf numFmtId="0" fontId="3" fillId="0" borderId="11" xfId="0" applyFont="1" applyBorder="1" applyAlignment="1">
      <alignment/>
    </xf>
    <xf numFmtId="0" fontId="18" fillId="0" borderId="0" xfId="0" applyFont="1" applyAlignment="1">
      <alignment horizontal="center" vertical="center" wrapText="1" shrinkToFit="1"/>
    </xf>
    <xf numFmtId="49" fontId="2" fillId="0" borderId="0" xfId="0" applyNumberFormat="1" applyFont="1" applyAlignment="1">
      <alignment horizontal="left" indent="15"/>
    </xf>
    <xf numFmtId="49" fontId="19" fillId="0" borderId="0" xfId="53" applyNumberFormat="1" applyFont="1" applyAlignment="1">
      <alignment horizontal="right"/>
      <protection/>
    </xf>
    <xf numFmtId="49" fontId="19" fillId="0" borderId="10" xfId="0" applyNumberFormat="1" applyFont="1" applyBorder="1" applyAlignment="1">
      <alignment horizontal="center"/>
    </xf>
    <xf numFmtId="49" fontId="19" fillId="0" borderId="0" xfId="53" applyNumberFormat="1" applyFont="1" applyBorder="1" applyAlignment="1">
      <alignment horizontal="right"/>
      <protection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wrapText="1"/>
    </xf>
    <xf numFmtId="164" fontId="3" fillId="0" borderId="0" xfId="0" applyNumberFormat="1" applyFont="1" applyAlignment="1">
      <alignment/>
    </xf>
    <xf numFmtId="0" fontId="11" fillId="0" borderId="10" xfId="0" applyFont="1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wrapText="1"/>
    </xf>
    <xf numFmtId="164" fontId="3" fillId="0" borderId="16" xfId="0" applyNumberFormat="1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wrapText="1"/>
    </xf>
    <xf numFmtId="164" fontId="5" fillId="0" borderId="16" xfId="0" applyNumberFormat="1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vertical="top" wrapText="1"/>
    </xf>
    <xf numFmtId="0" fontId="3" fillId="0" borderId="16" xfId="0" applyFont="1" applyBorder="1" applyAlignment="1">
      <alignment wrapText="1"/>
    </xf>
    <xf numFmtId="164" fontId="11" fillId="0" borderId="16" xfId="0" applyNumberFormat="1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164" fontId="10" fillId="0" borderId="16" xfId="0" applyNumberFormat="1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11" fillId="0" borderId="16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/>
    </xf>
    <xf numFmtId="49" fontId="15" fillId="0" borderId="0" xfId="53" applyNumberFormat="1" applyFont="1" applyBorder="1" applyAlignment="1">
      <alignment horizontal="center"/>
      <protection/>
    </xf>
    <xf numFmtId="0" fontId="5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23" fillId="0" borderId="4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23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32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53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53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3" fillId="0" borderId="6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3" fillId="0" borderId="64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0" fontId="23" fillId="0" borderId="5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3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29" fillId="0" borderId="75" xfId="0" applyFont="1" applyFill="1" applyBorder="1" applyAlignment="1">
      <alignment vertical="center"/>
    </xf>
    <xf numFmtId="0" fontId="29" fillId="0" borderId="76" xfId="0" applyFont="1" applyFill="1" applyBorder="1" applyAlignment="1">
      <alignment vertical="center"/>
    </xf>
    <xf numFmtId="0" fontId="29" fillId="0" borderId="77" xfId="0" applyFont="1" applyFill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23" fillId="0" borderId="75" xfId="0" applyFont="1" applyBorder="1" applyAlignment="1">
      <alignment horizontal="center" vertical="center"/>
    </xf>
    <xf numFmtId="0" fontId="29" fillId="0" borderId="78" xfId="0" applyFont="1" applyFill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29" fillId="0" borderId="79" xfId="0" applyFont="1" applyFill="1" applyBorder="1" applyAlignment="1">
      <alignment horizontal="center" vertical="center"/>
    </xf>
    <xf numFmtId="165" fontId="5" fillId="0" borderId="32" xfId="0" applyNumberFormat="1" applyFont="1" applyBorder="1" applyAlignment="1">
      <alignment horizontal="center" vertical="center"/>
    </xf>
    <xf numFmtId="165" fontId="5" fillId="34" borderId="33" xfId="0" applyNumberFormat="1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vertical="center"/>
    </xf>
    <xf numFmtId="165" fontId="5" fillId="0" borderId="13" xfId="0" applyNumberFormat="1" applyFont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vertical="center"/>
    </xf>
    <xf numFmtId="165" fontId="22" fillId="0" borderId="76" xfId="0" applyNumberFormat="1" applyFont="1" applyFill="1" applyBorder="1" applyAlignment="1">
      <alignment horizontal="center" vertical="center"/>
    </xf>
    <xf numFmtId="0" fontId="22" fillId="0" borderId="77" xfId="0" applyFont="1" applyFill="1" applyBorder="1" applyAlignment="1">
      <alignment horizontal="center" vertical="center"/>
    </xf>
    <xf numFmtId="165" fontId="22" fillId="34" borderId="22" xfId="0" applyNumberFormat="1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vertical="center"/>
    </xf>
    <xf numFmtId="0" fontId="5" fillId="0" borderId="77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49" fontId="5" fillId="0" borderId="82" xfId="0" applyNumberFormat="1" applyFont="1" applyBorder="1" applyAlignment="1">
      <alignment horizontal="center" vertical="center"/>
    </xf>
    <xf numFmtId="49" fontId="22" fillId="0" borderId="82" xfId="0" applyNumberFormat="1" applyFont="1" applyBorder="1" applyAlignment="1">
      <alignment horizontal="center" vertical="center"/>
    </xf>
    <xf numFmtId="0" fontId="23" fillId="35" borderId="64" xfId="0" applyFont="1" applyFill="1" applyBorder="1" applyAlignment="1">
      <alignment horizontal="center" vertical="center"/>
    </xf>
    <xf numFmtId="49" fontId="23" fillId="35" borderId="75" xfId="0" applyNumberFormat="1" applyFont="1" applyFill="1" applyBorder="1" applyAlignment="1">
      <alignment vertical="center"/>
    </xf>
    <xf numFmtId="49" fontId="23" fillId="35" borderId="76" xfId="0" applyNumberFormat="1" applyFont="1" applyFill="1" applyBorder="1" applyAlignment="1">
      <alignment vertical="center"/>
    </xf>
    <xf numFmtId="0" fontId="23" fillId="0" borderId="76" xfId="0" applyFont="1" applyFill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23" fillId="0" borderId="79" xfId="0" applyFont="1" applyFill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31" fillId="0" borderId="84" xfId="0" applyFont="1" applyBorder="1" applyAlignment="1">
      <alignment vertical="center"/>
    </xf>
    <xf numFmtId="0" fontId="23" fillId="0" borderId="8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70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vertical="center"/>
    </xf>
    <xf numFmtId="0" fontId="23" fillId="0" borderId="85" xfId="0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49" fontId="5" fillId="0" borderId="87" xfId="0" applyNumberFormat="1" applyFont="1" applyBorder="1" applyAlignment="1">
      <alignment horizontal="center" vertical="center"/>
    </xf>
    <xf numFmtId="0" fontId="5" fillId="0" borderId="8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89" xfId="0" applyFont="1" applyBorder="1" applyAlignment="1">
      <alignment horizontal="center" vertical="center"/>
    </xf>
    <xf numFmtId="0" fontId="3" fillId="0" borderId="84" xfId="0" applyFont="1" applyBorder="1" applyAlignment="1">
      <alignment vertical="center" wrapText="1"/>
    </xf>
    <xf numFmtId="0" fontId="3" fillId="0" borderId="90" xfId="0" applyFont="1" applyBorder="1" applyAlignment="1">
      <alignment vertical="center"/>
    </xf>
    <xf numFmtId="0" fontId="3" fillId="0" borderId="91" xfId="0" applyFont="1" applyBorder="1" applyAlignment="1">
      <alignment horizontal="left" vertical="center"/>
    </xf>
    <xf numFmtId="0" fontId="18" fillId="33" borderId="90" xfId="0" applyFont="1" applyFill="1" applyBorder="1" applyAlignment="1">
      <alignment horizontal="left" vertical="center" wrapText="1"/>
    </xf>
    <xf numFmtId="0" fontId="3" fillId="33" borderId="85" xfId="0" applyFont="1" applyFill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91" xfId="0" applyFont="1" applyBorder="1" applyAlignment="1">
      <alignment vertical="center"/>
    </xf>
    <xf numFmtId="0" fontId="3" fillId="0" borderId="90" xfId="0" applyFont="1" applyBorder="1" applyAlignment="1">
      <alignment horizontal="left" vertical="center"/>
    </xf>
    <xf numFmtId="0" fontId="3" fillId="0" borderId="92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3" xfId="0" applyFont="1" applyBorder="1" applyAlignment="1">
      <alignment vertical="center"/>
    </xf>
    <xf numFmtId="0" fontId="18" fillId="0" borderId="90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23" fillId="0" borderId="94" xfId="0" applyFont="1" applyBorder="1" applyAlignment="1">
      <alignment horizontal="center" vertical="center"/>
    </xf>
    <xf numFmtId="49" fontId="5" fillId="0" borderId="76" xfId="0" applyNumberFormat="1" applyFont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" fillId="0" borderId="95" xfId="0" applyFont="1" applyBorder="1" applyAlignment="1">
      <alignment vertical="center"/>
    </xf>
    <xf numFmtId="49" fontId="5" fillId="0" borderId="67" xfId="0" applyNumberFormat="1" applyFont="1" applyBorder="1" applyAlignment="1">
      <alignment horizontal="center" vertical="center"/>
    </xf>
    <xf numFmtId="0" fontId="23" fillId="0" borderId="96" xfId="0" applyFont="1" applyBorder="1" applyAlignment="1">
      <alignment horizontal="center" vertical="center"/>
    </xf>
    <xf numFmtId="49" fontId="5" fillId="0" borderId="97" xfId="0" applyNumberFormat="1" applyFont="1" applyBorder="1" applyAlignment="1">
      <alignment horizontal="center" vertical="center"/>
    </xf>
    <xf numFmtId="49" fontId="5" fillId="0" borderId="98" xfId="0" applyNumberFormat="1" applyFont="1" applyBorder="1" applyAlignment="1">
      <alignment horizontal="center" vertical="center"/>
    </xf>
    <xf numFmtId="0" fontId="23" fillId="0" borderId="99" xfId="0" applyFont="1" applyBorder="1" applyAlignment="1">
      <alignment horizontal="center" vertical="center"/>
    </xf>
    <xf numFmtId="0" fontId="23" fillId="0" borderId="100" xfId="0" applyFont="1" applyBorder="1" applyAlignment="1">
      <alignment horizontal="center" vertical="center"/>
    </xf>
    <xf numFmtId="0" fontId="3" fillId="33" borderId="84" xfId="0" applyFont="1" applyFill="1" applyBorder="1" applyAlignment="1">
      <alignment vertical="center"/>
    </xf>
    <xf numFmtId="49" fontId="5" fillId="0" borderId="62" xfId="0" applyNumberFormat="1" applyFont="1" applyBorder="1" applyAlignment="1">
      <alignment horizontal="center" vertical="center"/>
    </xf>
    <xf numFmtId="0" fontId="3" fillId="33" borderId="90" xfId="0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0" fontId="23" fillId="0" borderId="101" xfId="0" applyFont="1" applyBorder="1" applyAlignment="1">
      <alignment horizontal="center" vertical="center"/>
    </xf>
    <xf numFmtId="49" fontId="5" fillId="0" borderId="102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0" fontId="3" fillId="33" borderId="93" xfId="0" applyFont="1" applyFill="1" applyBorder="1" applyAlignment="1">
      <alignment horizontal="left" vertical="center" wrapText="1"/>
    </xf>
    <xf numFmtId="0" fontId="3" fillId="33" borderId="90" xfId="0" applyFont="1" applyFill="1" applyBorder="1" applyAlignment="1">
      <alignment horizontal="left" vertical="center" wrapText="1"/>
    </xf>
    <xf numFmtId="0" fontId="3" fillId="0" borderId="56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3" fillId="33" borderId="85" xfId="0" applyFont="1" applyFill="1" applyBorder="1" applyAlignment="1">
      <alignment horizontal="left" vertical="center" wrapText="1"/>
    </xf>
    <xf numFmtId="49" fontId="5" fillId="0" borderId="63" xfId="0" applyNumberFormat="1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18" fillId="33" borderId="93" xfId="0" applyFont="1" applyFill="1" applyBorder="1" applyAlignment="1">
      <alignment vertical="center" wrapText="1"/>
    </xf>
    <xf numFmtId="0" fontId="23" fillId="0" borderId="29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23" fillId="0" borderId="104" xfId="0" applyFont="1" applyBorder="1" applyAlignment="1">
      <alignment horizontal="center" vertical="center"/>
    </xf>
    <xf numFmtId="0" fontId="23" fillId="0" borderId="105" xfId="0" applyFont="1" applyBorder="1" applyAlignment="1">
      <alignment horizontal="center" vertical="center"/>
    </xf>
    <xf numFmtId="49" fontId="5" fillId="0" borderId="106" xfId="0" applyNumberFormat="1" applyFont="1" applyBorder="1" applyAlignment="1">
      <alignment horizontal="center" vertical="center"/>
    </xf>
    <xf numFmtId="49" fontId="5" fillId="0" borderId="107" xfId="0" applyNumberFormat="1" applyFont="1" applyBorder="1" applyAlignment="1">
      <alignment horizontal="center" vertical="center"/>
    </xf>
    <xf numFmtId="0" fontId="23" fillId="0" borderId="108" xfId="0" applyFont="1" applyBorder="1" applyAlignment="1">
      <alignment horizontal="center" vertical="center"/>
    </xf>
    <xf numFmtId="49" fontId="5" fillId="36" borderId="75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5" fontId="22" fillId="0" borderId="109" xfId="0" applyNumberFormat="1" applyFont="1" applyBorder="1" applyAlignment="1">
      <alignment horizontal="center" vertical="center"/>
    </xf>
    <xf numFmtId="165" fontId="8" fillId="35" borderId="77" xfId="0" applyNumberFormat="1" applyFont="1" applyFill="1" applyBorder="1" applyAlignment="1">
      <alignment horizontal="center" vertical="center"/>
    </xf>
    <xf numFmtId="166" fontId="8" fillId="36" borderId="76" xfId="0" applyNumberFormat="1" applyFont="1" applyFill="1" applyBorder="1" applyAlignment="1">
      <alignment horizontal="center" vertical="center"/>
    </xf>
    <xf numFmtId="166" fontId="8" fillId="36" borderId="77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 shrinkToFit="1"/>
    </xf>
    <xf numFmtId="164" fontId="10" fillId="0" borderId="10" xfId="0" applyNumberFormat="1" applyFont="1" applyBorder="1" applyAlignment="1">
      <alignment horizontal="center" vertical="center" wrapText="1" shrinkToFit="1"/>
    </xf>
    <xf numFmtId="164" fontId="10" fillId="0" borderId="10" xfId="0" applyNumberFormat="1" applyFont="1" applyFill="1" applyBorder="1" applyAlignment="1">
      <alignment horizontal="center" vertical="center" wrapText="1" shrinkToFit="1"/>
    </xf>
    <xf numFmtId="0" fontId="17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right" vertical="top" wrapText="1"/>
    </xf>
    <xf numFmtId="0" fontId="11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vertical="center" wrapText="1" shrinkToFit="1"/>
    </xf>
    <xf numFmtId="164" fontId="11" fillId="0" borderId="10" xfId="0" applyNumberFormat="1" applyFont="1" applyFill="1" applyBorder="1" applyAlignment="1">
      <alignment horizontal="center" vertical="center" wrapText="1" shrinkToFit="1"/>
    </xf>
    <xf numFmtId="49" fontId="3" fillId="0" borderId="0" xfId="53" applyNumberFormat="1" applyFont="1" applyAlignment="1">
      <alignment horizontal="left" vertical="center" wrapText="1" shrinkToFit="1"/>
      <protection/>
    </xf>
    <xf numFmtId="49" fontId="3" fillId="0" borderId="0" xfId="53" applyNumberFormat="1" applyFont="1" applyAlignment="1">
      <alignment horizontal="left"/>
      <protection/>
    </xf>
    <xf numFmtId="49" fontId="3" fillId="0" borderId="0" xfId="53" applyNumberFormat="1" applyFont="1" applyBorder="1" applyAlignment="1">
      <alignment horizontal="left"/>
      <protection/>
    </xf>
    <xf numFmtId="49" fontId="3" fillId="0" borderId="0" xfId="53" applyNumberFormat="1" applyFont="1" applyBorder="1" applyAlignment="1">
      <alignment horizontal="center"/>
      <protection/>
    </xf>
    <xf numFmtId="0" fontId="8" fillId="0" borderId="0" xfId="0" applyFont="1" applyAlignment="1">
      <alignment horizontal="center"/>
    </xf>
    <xf numFmtId="49" fontId="2" fillId="0" borderId="0" xfId="0" applyNumberFormat="1" applyFont="1" applyAlignment="1">
      <alignment horizontal="left" vertical="center" wrapText="1" indent="15" shrinkToFit="1"/>
    </xf>
    <xf numFmtId="49" fontId="2" fillId="0" borderId="0" xfId="0" applyNumberFormat="1" applyFont="1" applyAlignment="1">
      <alignment horizontal="right" vertical="center" wrapText="1" shrinkToFit="1"/>
    </xf>
    <xf numFmtId="49" fontId="3" fillId="0" borderId="0" xfId="53" applyNumberFormat="1" applyFont="1" applyBorder="1" applyAlignment="1">
      <alignment horizontal="right"/>
      <protection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 shrinkToFi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164" fontId="3" fillId="0" borderId="13" xfId="0" applyNumberFormat="1" applyFont="1" applyBorder="1" applyAlignment="1">
      <alignment horizontal="center" wrapText="1" shrinkToFit="1"/>
    </xf>
    <xf numFmtId="164" fontId="3" fillId="0" borderId="12" xfId="0" applyNumberFormat="1" applyFont="1" applyBorder="1" applyAlignment="1">
      <alignment horizontal="center" wrapText="1" shrinkToFit="1"/>
    </xf>
    <xf numFmtId="164" fontId="11" fillId="0" borderId="10" xfId="0" applyNumberFormat="1" applyFont="1" applyBorder="1" applyAlignment="1">
      <alignment horizontal="center" wrapText="1" shrinkToFit="1"/>
    </xf>
    <xf numFmtId="0" fontId="9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164" fontId="3" fillId="0" borderId="10" xfId="0" applyNumberFormat="1" applyFont="1" applyFill="1" applyBorder="1" applyAlignment="1">
      <alignment horizontal="center" wrapText="1" shrinkToFit="1"/>
    </xf>
    <xf numFmtId="0" fontId="8" fillId="0" borderId="110" xfId="0" applyFont="1" applyBorder="1" applyAlignment="1">
      <alignment horizontal="center" vertical="center" wrapText="1"/>
    </xf>
    <xf numFmtId="0" fontId="8" fillId="0" borderId="111" xfId="0" applyFont="1" applyBorder="1" applyAlignment="1">
      <alignment horizontal="center" vertical="center" wrapText="1"/>
    </xf>
    <xf numFmtId="49" fontId="5" fillId="35" borderId="112" xfId="0" applyNumberFormat="1" applyFont="1" applyFill="1" applyBorder="1" applyAlignment="1">
      <alignment horizontal="center" vertical="center"/>
    </xf>
    <xf numFmtId="49" fontId="5" fillId="35" borderId="113" xfId="0" applyNumberFormat="1" applyFont="1" applyFill="1" applyBorder="1" applyAlignment="1">
      <alignment horizontal="center" vertical="center"/>
    </xf>
    <xf numFmtId="49" fontId="5" fillId="35" borderId="114" xfId="0" applyNumberFormat="1" applyFont="1" applyFill="1" applyBorder="1" applyAlignment="1">
      <alignment horizontal="center" vertical="center"/>
    </xf>
    <xf numFmtId="0" fontId="24" fillId="0" borderId="110" xfId="0" applyFont="1" applyBorder="1" applyAlignment="1">
      <alignment horizontal="center" vertical="center"/>
    </xf>
    <xf numFmtId="0" fontId="24" fillId="0" borderId="111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0" fontId="25" fillId="33" borderId="117" xfId="0" applyFont="1" applyFill="1" applyBorder="1" applyAlignment="1">
      <alignment horizontal="left" vertical="center"/>
    </xf>
    <xf numFmtId="0" fontId="25" fillId="33" borderId="93" xfId="0" applyFont="1" applyFill="1" applyBorder="1" applyAlignment="1">
      <alignment horizontal="left" vertical="center"/>
    </xf>
    <xf numFmtId="0" fontId="25" fillId="33" borderId="115" xfId="0" applyFont="1" applyFill="1" applyBorder="1" applyAlignment="1">
      <alignment horizontal="center" vertical="center"/>
    </xf>
    <xf numFmtId="0" fontId="25" fillId="33" borderId="88" xfId="0" applyFont="1" applyFill="1" applyBorder="1" applyAlignment="1">
      <alignment horizontal="center" vertical="center"/>
    </xf>
    <xf numFmtId="0" fontId="25" fillId="33" borderId="118" xfId="0" applyFont="1" applyFill="1" applyBorder="1" applyAlignment="1">
      <alignment horizontal="center" vertical="center"/>
    </xf>
    <xf numFmtId="0" fontId="25" fillId="34" borderId="81" xfId="0" applyFont="1" applyFill="1" applyBorder="1" applyAlignment="1">
      <alignment vertical="center"/>
    </xf>
    <xf numFmtId="0" fontId="25" fillId="34" borderId="119" xfId="0" applyFont="1" applyFill="1" applyBorder="1" applyAlignment="1">
      <alignment vertical="center"/>
    </xf>
    <xf numFmtId="0" fontId="25" fillId="33" borderId="81" xfId="0" applyFont="1" applyFill="1" applyBorder="1" applyAlignment="1">
      <alignment horizontal="left" vertical="center"/>
    </xf>
    <xf numFmtId="0" fontId="25" fillId="33" borderId="119" xfId="0" applyFont="1" applyFill="1" applyBorder="1" applyAlignment="1">
      <alignment horizontal="left" vertical="center"/>
    </xf>
    <xf numFmtId="0" fontId="25" fillId="33" borderId="120" xfId="0" applyFont="1" applyFill="1" applyBorder="1" applyAlignment="1">
      <alignment horizontal="left" vertical="center"/>
    </xf>
    <xf numFmtId="0" fontId="25" fillId="33" borderId="121" xfId="0" applyFont="1" applyFill="1" applyBorder="1" applyAlignment="1">
      <alignment horizontal="left" vertical="center"/>
    </xf>
    <xf numFmtId="0" fontId="24" fillId="0" borderId="110" xfId="0" applyFont="1" applyBorder="1" applyAlignment="1">
      <alignment horizontal="center" vertical="center" wrapText="1"/>
    </xf>
    <xf numFmtId="0" fontId="24" fillId="0" borderId="100" xfId="0" applyFont="1" applyBorder="1" applyAlignment="1">
      <alignment horizontal="center" vertical="center" wrapText="1"/>
    </xf>
    <xf numFmtId="0" fontId="24" fillId="0" borderId="111" xfId="0" applyFont="1" applyBorder="1" applyAlignment="1">
      <alignment horizontal="center" vertical="center" wrapText="1"/>
    </xf>
    <xf numFmtId="0" fontId="25" fillId="0" borderId="122" xfId="0" applyFont="1" applyBorder="1" applyAlignment="1">
      <alignment horizontal="left" vertical="center" wrapText="1"/>
    </xf>
    <xf numFmtId="0" fontId="25" fillId="0" borderId="123" xfId="0" applyFont="1" applyBorder="1" applyAlignment="1">
      <alignment horizontal="left" vertical="center" wrapText="1"/>
    </xf>
    <xf numFmtId="0" fontId="25" fillId="0" borderId="124" xfId="0" applyFont="1" applyBorder="1" applyAlignment="1">
      <alignment horizontal="left" vertical="center" wrapText="1"/>
    </xf>
    <xf numFmtId="0" fontId="25" fillId="0" borderId="116" xfId="0" applyFont="1" applyBorder="1" applyAlignment="1">
      <alignment vertical="center"/>
    </xf>
    <xf numFmtId="0" fontId="25" fillId="0" borderId="86" xfId="0" applyFont="1" applyBorder="1" applyAlignment="1">
      <alignment vertical="center"/>
    </xf>
    <xf numFmtId="0" fontId="25" fillId="0" borderId="81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81" xfId="0" applyFont="1" applyBorder="1" applyAlignment="1">
      <alignment vertical="center"/>
    </xf>
    <xf numFmtId="0" fontId="25" fillId="0" borderId="119" xfId="0" applyFont="1" applyBorder="1" applyAlignment="1">
      <alignment vertical="center"/>
    </xf>
    <xf numFmtId="0" fontId="25" fillId="0" borderId="81" xfId="0" applyFont="1" applyBorder="1" applyAlignment="1">
      <alignment horizontal="center" vertical="center" wrapText="1"/>
    </xf>
    <xf numFmtId="0" fontId="25" fillId="0" borderId="119" xfId="0" applyFont="1" applyBorder="1" applyAlignment="1">
      <alignment horizontal="center" vertical="center" wrapText="1"/>
    </xf>
    <xf numFmtId="0" fontId="25" fillId="0" borderId="1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49" fontId="29" fillId="35" borderId="126" xfId="0" applyNumberFormat="1" applyFont="1" applyFill="1" applyBorder="1" applyAlignment="1">
      <alignment horizontal="center" vertical="center"/>
    </xf>
    <xf numFmtId="49" fontId="29" fillId="35" borderId="100" xfId="0" applyNumberFormat="1" applyFont="1" applyFill="1" applyBorder="1" applyAlignment="1">
      <alignment horizontal="center" vertical="center"/>
    </xf>
    <xf numFmtId="49" fontId="29" fillId="35" borderId="111" xfId="0" applyNumberFormat="1" applyFont="1" applyFill="1" applyBorder="1" applyAlignment="1">
      <alignment horizontal="center" vertical="center"/>
    </xf>
    <xf numFmtId="0" fontId="2" fillId="0" borderId="117" xfId="0" applyFont="1" applyBorder="1" applyAlignment="1">
      <alignment vertical="center" wrapText="1"/>
    </xf>
    <xf numFmtId="0" fontId="2" fillId="0" borderId="93" xfId="0" applyFont="1" applyBorder="1" applyAlignment="1">
      <alignment vertical="center" wrapText="1"/>
    </xf>
    <xf numFmtId="0" fontId="25" fillId="0" borderId="115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5" fillId="0" borderId="118" xfId="0" applyFont="1" applyBorder="1" applyAlignment="1">
      <alignment horizontal="center" vertical="center"/>
    </xf>
    <xf numFmtId="0" fontId="25" fillId="0" borderId="116" xfId="0" applyFont="1" applyBorder="1" applyAlignment="1">
      <alignment horizontal="center" vertical="center"/>
    </xf>
    <xf numFmtId="0" fontId="25" fillId="0" borderId="101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5" fillId="0" borderId="12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5" fillId="0" borderId="12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88" xfId="0" applyFont="1" applyBorder="1" applyAlignment="1">
      <alignment vertical="center" wrapText="1"/>
    </xf>
    <xf numFmtId="0" fontId="5" fillId="0" borderId="101" xfId="0" applyFont="1" applyBorder="1" applyAlignment="1">
      <alignment vertical="center" wrapText="1"/>
    </xf>
    <xf numFmtId="0" fontId="25" fillId="0" borderId="81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 textRotation="90"/>
    </xf>
    <xf numFmtId="0" fontId="29" fillId="0" borderId="39" xfId="0" applyFont="1" applyBorder="1" applyAlignment="1">
      <alignment horizontal="left" vertical="center" textRotation="90"/>
    </xf>
    <xf numFmtId="0" fontId="22" fillId="0" borderId="11" xfId="0" applyFont="1" applyFill="1" applyBorder="1" applyAlignment="1">
      <alignment horizontal="left" vertical="center"/>
    </xf>
    <xf numFmtId="0" fontId="22" fillId="0" borderId="40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2" fillId="0" borderId="14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center"/>
    </xf>
    <xf numFmtId="0" fontId="25" fillId="0" borderId="49" xfId="0" applyFont="1" applyBorder="1" applyAlignment="1">
      <alignment horizontal="left" vertical="center"/>
    </xf>
    <xf numFmtId="0" fontId="25" fillId="0" borderId="92" xfId="0" applyFont="1" applyBorder="1" applyAlignment="1">
      <alignment horizontal="left" vertical="center"/>
    </xf>
    <xf numFmtId="0" fontId="25" fillId="0" borderId="46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1" xfId="0" applyFont="1" applyBorder="1" applyAlignment="1">
      <alignment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0" fontId="2" fillId="0" borderId="12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4" fillId="0" borderId="115" xfId="0" applyFont="1" applyBorder="1" applyAlignment="1">
      <alignment horizontal="center" vertical="center" wrapText="1"/>
    </xf>
    <xf numFmtId="0" fontId="24" fillId="0" borderId="95" xfId="0" applyFont="1" applyBorder="1" applyAlignment="1">
      <alignment horizontal="center" vertical="center" wrapText="1"/>
    </xf>
    <xf numFmtId="49" fontId="5" fillId="35" borderId="88" xfId="0" applyNumberFormat="1" applyFont="1" applyFill="1" applyBorder="1" applyAlignment="1">
      <alignment horizontal="center" vertical="center"/>
    </xf>
    <xf numFmtId="49" fontId="5" fillId="35" borderId="118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3" fillId="0" borderId="12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87" xfId="0" applyFont="1" applyFill="1" applyBorder="1" applyAlignment="1">
      <alignment horizontal="center" vertical="center"/>
    </xf>
    <xf numFmtId="0" fontId="2" fillId="0" borderId="81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5" fillId="0" borderId="49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19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30" xfId="0" applyFont="1" applyBorder="1" applyAlignment="1">
      <alignment horizontal="center" vertical="center" wrapText="1"/>
    </xf>
    <xf numFmtId="0" fontId="24" fillId="0" borderId="131" xfId="0" applyFont="1" applyBorder="1" applyAlignment="1">
      <alignment horizontal="center" vertical="center" wrapText="1"/>
    </xf>
    <xf numFmtId="0" fontId="25" fillId="0" borderId="116" xfId="0" applyFont="1" applyBorder="1" applyAlignment="1">
      <alignment horizontal="center" vertical="center" wrapText="1"/>
    </xf>
    <xf numFmtId="0" fontId="25" fillId="0" borderId="101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132" xfId="0" applyFont="1" applyBorder="1" applyAlignment="1">
      <alignment vertical="center"/>
    </xf>
    <xf numFmtId="0" fontId="25" fillId="0" borderId="102" xfId="0" applyFont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5" fillId="0" borderId="71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92" xfId="0" applyFont="1" applyBorder="1" applyAlignment="1">
      <alignment vertical="center" wrapText="1"/>
    </xf>
    <xf numFmtId="0" fontId="5" fillId="0" borderId="86" xfId="0" applyFont="1" applyBorder="1" applyAlignment="1">
      <alignment vertical="center" wrapText="1"/>
    </xf>
    <xf numFmtId="0" fontId="25" fillId="0" borderId="132" xfId="0" applyFont="1" applyBorder="1" applyAlignment="1">
      <alignment horizontal="left" vertical="center"/>
    </xf>
    <xf numFmtId="0" fontId="25" fillId="0" borderId="102" xfId="0" applyFont="1" applyBorder="1" applyAlignment="1">
      <alignment horizontal="left" vertical="center"/>
    </xf>
    <xf numFmtId="0" fontId="28" fillId="0" borderId="127" xfId="0" applyFont="1" applyBorder="1" applyAlignment="1">
      <alignment horizontal="left" vertical="center" textRotation="90"/>
    </xf>
    <xf numFmtId="0" fontId="28" fillId="0" borderId="19" xfId="0" applyFont="1" applyBorder="1" applyAlignment="1">
      <alignment horizontal="left" vertical="center" textRotation="90"/>
    </xf>
    <xf numFmtId="0" fontId="22" fillId="0" borderId="88" xfId="0" applyFont="1" applyFill="1" applyBorder="1" applyAlignment="1">
      <alignment horizontal="left" vertical="center"/>
    </xf>
    <xf numFmtId="0" fontId="22" fillId="0" borderId="101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3" fillId="0" borderId="3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5" fillId="0" borderId="101" xfId="0" applyFont="1" applyBorder="1" applyAlignment="1">
      <alignment horizontal="left" vertical="center" wrapText="1"/>
    </xf>
    <xf numFmtId="0" fontId="24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7" fillId="0" borderId="8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5" fillId="0" borderId="101" xfId="0" applyFont="1" applyBorder="1" applyAlignment="1">
      <alignment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25" fillId="0" borderId="13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6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3" fillId="0" borderId="135" xfId="0" applyFont="1" applyBorder="1" applyAlignment="1">
      <alignment vertical="center"/>
    </xf>
    <xf numFmtId="0" fontId="23" fillId="0" borderId="136" xfId="0" applyFont="1" applyBorder="1" applyAlignment="1">
      <alignment horizontal="center" vertical="center"/>
    </xf>
    <xf numFmtId="0" fontId="5" fillId="0" borderId="137" xfId="0" applyFont="1" applyBorder="1" applyAlignment="1">
      <alignment horizontal="center" vertical="center"/>
    </xf>
    <xf numFmtId="0" fontId="23" fillId="0" borderId="11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bso_0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view="pageBreakPreview" zoomScaleSheetLayoutView="100" workbookViewId="0" topLeftCell="A85">
      <selection activeCell="I53" sqref="I53"/>
    </sheetView>
  </sheetViews>
  <sheetFormatPr defaultColWidth="9.140625" defaultRowHeight="15"/>
  <cols>
    <col min="1" max="1" width="49.7109375" style="1" customWidth="1"/>
    <col min="2" max="2" width="10.28125" style="1" customWidth="1"/>
    <col min="3" max="3" width="14.7109375" style="1" customWidth="1"/>
    <col min="4" max="4" width="14.7109375" style="17" customWidth="1"/>
    <col min="5" max="16384" width="9.140625" style="1" customWidth="1"/>
  </cols>
  <sheetData>
    <row r="1" spans="1:4" ht="12.75">
      <c r="A1" s="318" t="s">
        <v>0</v>
      </c>
      <c r="B1" s="318"/>
      <c r="C1" s="318"/>
      <c r="D1" s="318"/>
    </row>
    <row r="2" spans="1:4" ht="21.75" customHeight="1">
      <c r="A2" s="319" t="s">
        <v>1</v>
      </c>
      <c r="B2" s="319"/>
      <c r="C2" s="319"/>
      <c r="D2" s="319"/>
    </row>
    <row r="3" spans="1:4" ht="12.75">
      <c r="A3" s="318" t="s">
        <v>2</v>
      </c>
      <c r="B3" s="318"/>
      <c r="C3" s="318"/>
      <c r="D3" s="318"/>
    </row>
    <row r="4" spans="4:6" s="2" customFormat="1" ht="12.75">
      <c r="D4" s="3" t="s">
        <v>3</v>
      </c>
      <c r="F4" s="4"/>
    </row>
    <row r="5" spans="1:6" s="2" customFormat="1" ht="12.75">
      <c r="A5" s="5"/>
      <c r="B5" s="320" t="s">
        <v>4</v>
      </c>
      <c r="C5" s="320"/>
      <c r="D5" s="3" t="s">
        <v>387</v>
      </c>
      <c r="F5" s="4"/>
    </row>
    <row r="6" spans="1:6" s="2" customFormat="1" ht="15" customHeight="1">
      <c r="A6" s="315" t="s">
        <v>5</v>
      </c>
      <c r="B6" s="315"/>
      <c r="C6" s="6" t="s">
        <v>6</v>
      </c>
      <c r="D6" s="3" t="s">
        <v>7</v>
      </c>
      <c r="F6" s="6"/>
    </row>
    <row r="7" spans="1:6" s="2" customFormat="1" ht="15" customHeight="1">
      <c r="A7" s="2" t="s">
        <v>8</v>
      </c>
      <c r="C7" s="6" t="s">
        <v>9</v>
      </c>
      <c r="D7" s="3" t="s">
        <v>10</v>
      </c>
      <c r="F7" s="6"/>
    </row>
    <row r="8" spans="1:6" s="2" customFormat="1" ht="15" customHeight="1">
      <c r="A8" s="314" t="s">
        <v>11</v>
      </c>
      <c r="B8" s="314"/>
      <c r="C8" s="6" t="s">
        <v>12</v>
      </c>
      <c r="D8" s="3" t="s">
        <v>13</v>
      </c>
      <c r="F8" s="6"/>
    </row>
    <row r="9" spans="1:6" s="2" customFormat="1" ht="27.75" customHeight="1">
      <c r="A9" s="313" t="s">
        <v>14</v>
      </c>
      <c r="B9" s="313"/>
      <c r="C9" s="7" t="s">
        <v>15</v>
      </c>
      <c r="D9" s="8" t="s">
        <v>16</v>
      </c>
      <c r="F9" s="6"/>
    </row>
    <row r="10" spans="1:6" s="2" customFormat="1" ht="15" customHeight="1">
      <c r="A10" s="2" t="s">
        <v>17</v>
      </c>
      <c r="B10" s="9" t="s">
        <v>386</v>
      </c>
      <c r="C10" s="10"/>
      <c r="D10" s="11"/>
      <c r="F10" s="6"/>
    </row>
    <row r="11" spans="1:4" s="2" customFormat="1" ht="15" customHeight="1">
      <c r="A11" s="314" t="s">
        <v>18</v>
      </c>
      <c r="B11" s="314"/>
      <c r="C11" s="314"/>
      <c r="D11" s="314"/>
    </row>
    <row r="12" spans="1:6" s="2" customFormat="1" ht="15" customHeight="1">
      <c r="A12" s="314" t="s">
        <v>19</v>
      </c>
      <c r="B12" s="315"/>
      <c r="C12" s="316"/>
      <c r="D12" s="316"/>
      <c r="F12" s="6"/>
    </row>
    <row r="13" spans="1:6" s="2" customFormat="1" ht="15" customHeight="1">
      <c r="A13" s="2" t="s">
        <v>20</v>
      </c>
      <c r="B13" s="6"/>
      <c r="C13" s="4"/>
      <c r="D13" s="12"/>
      <c r="F13" s="6"/>
    </row>
    <row r="14" spans="1:6" s="2" customFormat="1" ht="15" customHeight="1">
      <c r="A14" s="2" t="s">
        <v>21</v>
      </c>
      <c r="B14" s="6"/>
      <c r="C14" s="4"/>
      <c r="D14" s="8" t="s">
        <v>22</v>
      </c>
      <c r="F14" s="6"/>
    </row>
    <row r="15" spans="1:4" ht="15" customHeight="1">
      <c r="A15" s="1" t="s">
        <v>23</v>
      </c>
      <c r="D15" s="13"/>
    </row>
    <row r="16" ht="15" customHeight="1">
      <c r="D16" s="14"/>
    </row>
    <row r="17" spans="1:4" s="15" customFormat="1" ht="15" customHeight="1">
      <c r="A17" s="317" t="s">
        <v>24</v>
      </c>
      <c r="B17" s="317"/>
      <c r="C17" s="317"/>
      <c r="D17" s="317"/>
    </row>
    <row r="18" spans="1:4" s="15" customFormat="1" ht="15" customHeight="1">
      <c r="A18" s="317" t="s">
        <v>388</v>
      </c>
      <c r="B18" s="317"/>
      <c r="C18" s="317"/>
      <c r="D18" s="317"/>
    </row>
    <row r="19" spans="1:4" ht="12.75">
      <c r="A19" s="309" t="s">
        <v>25</v>
      </c>
      <c r="B19" s="309"/>
      <c r="C19" s="16" t="s">
        <v>26</v>
      </c>
      <c r="D19" s="17">
        <v>1801001</v>
      </c>
    </row>
    <row r="20" spans="1:4" ht="47.25" customHeight="1">
      <c r="A20" s="18" t="s">
        <v>27</v>
      </c>
      <c r="B20" s="18" t="s">
        <v>28</v>
      </c>
      <c r="C20" s="18" t="s">
        <v>29</v>
      </c>
      <c r="D20" s="19" t="s">
        <v>30</v>
      </c>
    </row>
    <row r="21" spans="1:4" ht="12.75">
      <c r="A21" s="20" t="s">
        <v>31</v>
      </c>
      <c r="B21" s="21">
        <v>2</v>
      </c>
      <c r="C21" s="20" t="s">
        <v>32</v>
      </c>
      <c r="D21" s="22">
        <v>4</v>
      </c>
    </row>
    <row r="22" spans="1:4" ht="12.75">
      <c r="A22" s="23" t="s">
        <v>33</v>
      </c>
      <c r="B22" s="24"/>
      <c r="C22" s="25"/>
      <c r="D22" s="26"/>
    </row>
    <row r="23" spans="1:4" ht="12.75">
      <c r="A23" s="27" t="s">
        <v>34</v>
      </c>
      <c r="B23" s="20">
        <v>1000</v>
      </c>
      <c r="C23" s="28">
        <v>0</v>
      </c>
      <c r="D23" s="26">
        <v>0</v>
      </c>
    </row>
    <row r="24" spans="1:4" ht="12.75">
      <c r="A24" s="29" t="s">
        <v>35</v>
      </c>
      <c r="B24" s="24">
        <v>1001</v>
      </c>
      <c r="C24" s="28">
        <v>2</v>
      </c>
      <c r="D24" s="26">
        <v>2</v>
      </c>
    </row>
    <row r="25" spans="1:4" ht="12.75">
      <c r="A25" s="27" t="s">
        <v>36</v>
      </c>
      <c r="B25" s="24">
        <v>1002</v>
      </c>
      <c r="C25" s="28">
        <v>2</v>
      </c>
      <c r="D25" s="26">
        <v>2</v>
      </c>
    </row>
    <row r="26" spans="1:4" ht="12.75">
      <c r="A26" s="29" t="s">
        <v>37</v>
      </c>
      <c r="B26" s="20">
        <v>1005</v>
      </c>
      <c r="C26" s="25">
        <v>0</v>
      </c>
      <c r="D26" s="26"/>
    </row>
    <row r="27" spans="1:4" ht="12.75">
      <c r="A27" s="27" t="s">
        <v>38</v>
      </c>
      <c r="B27" s="24">
        <v>1010</v>
      </c>
      <c r="C27" s="30">
        <f>C28-C29</f>
        <v>76</v>
      </c>
      <c r="D27" s="30">
        <f>D28-D29</f>
        <v>72</v>
      </c>
    </row>
    <row r="28" spans="1:4" ht="12.75">
      <c r="A28" s="29" t="s">
        <v>35</v>
      </c>
      <c r="B28" s="24">
        <v>1011</v>
      </c>
      <c r="C28" s="28">
        <v>447</v>
      </c>
      <c r="D28" s="26">
        <v>462</v>
      </c>
    </row>
    <row r="29" spans="1:4" ht="12.75">
      <c r="A29" s="27" t="s">
        <v>39</v>
      </c>
      <c r="B29" s="24">
        <v>1012</v>
      </c>
      <c r="C29" s="28">
        <v>371</v>
      </c>
      <c r="D29" s="26">
        <v>390</v>
      </c>
    </row>
    <row r="30" spans="1:4" ht="12.75">
      <c r="A30" s="27" t="s">
        <v>40</v>
      </c>
      <c r="B30" s="20">
        <v>1015</v>
      </c>
      <c r="C30" s="28">
        <v>0</v>
      </c>
      <c r="D30" s="26">
        <v>0</v>
      </c>
    </row>
    <row r="31" spans="1:4" ht="12.75">
      <c r="A31" s="29" t="s">
        <v>41</v>
      </c>
      <c r="B31" s="20">
        <v>1016</v>
      </c>
      <c r="C31" s="28">
        <v>0</v>
      </c>
      <c r="D31" s="26">
        <v>0</v>
      </c>
    </row>
    <row r="32" spans="1:4" ht="12.75">
      <c r="A32" s="27" t="s">
        <v>42</v>
      </c>
      <c r="B32" s="20">
        <v>1017</v>
      </c>
      <c r="C32" s="28">
        <v>0</v>
      </c>
      <c r="D32" s="26">
        <v>0</v>
      </c>
    </row>
    <row r="33" spans="1:4" ht="12.75">
      <c r="A33" s="27" t="s">
        <v>43</v>
      </c>
      <c r="B33" s="20">
        <v>1020</v>
      </c>
      <c r="C33" s="28">
        <v>0</v>
      </c>
      <c r="D33" s="26">
        <v>0</v>
      </c>
    </row>
    <row r="34" spans="1:4" ht="12.75">
      <c r="A34" s="29" t="s">
        <v>44</v>
      </c>
      <c r="B34" s="20">
        <v>1021</v>
      </c>
      <c r="C34" s="28">
        <v>0</v>
      </c>
      <c r="D34" s="26">
        <v>0</v>
      </c>
    </row>
    <row r="35" spans="1:4" ht="25.5">
      <c r="A35" s="27" t="s">
        <v>45</v>
      </c>
      <c r="B35" s="20">
        <v>1022</v>
      </c>
      <c r="C35" s="28">
        <v>0</v>
      </c>
      <c r="D35" s="26">
        <v>0</v>
      </c>
    </row>
    <row r="36" spans="1:4" ht="12.75">
      <c r="A36" s="31" t="s">
        <v>46</v>
      </c>
      <c r="B36" s="310">
        <v>1030</v>
      </c>
      <c r="C36" s="311">
        <v>0</v>
      </c>
      <c r="D36" s="312">
        <v>0</v>
      </c>
    </row>
    <row r="37" spans="1:4" ht="25.5">
      <c r="A37" s="32" t="s">
        <v>47</v>
      </c>
      <c r="B37" s="310"/>
      <c r="C37" s="311"/>
      <c r="D37" s="312"/>
    </row>
    <row r="38" spans="1:4" ht="12.75">
      <c r="A38" s="27" t="s">
        <v>48</v>
      </c>
      <c r="B38" s="20">
        <v>1035</v>
      </c>
      <c r="C38" s="25">
        <v>0</v>
      </c>
      <c r="D38" s="26">
        <v>0</v>
      </c>
    </row>
    <row r="39" spans="1:4" ht="12.75">
      <c r="A39" s="27" t="s">
        <v>49</v>
      </c>
      <c r="B39" s="20">
        <v>1040</v>
      </c>
      <c r="C39" s="25">
        <v>0</v>
      </c>
      <c r="D39" s="26">
        <v>0</v>
      </c>
    </row>
    <row r="40" spans="1:4" ht="12.75">
      <c r="A40" s="27" t="s">
        <v>50</v>
      </c>
      <c r="B40" s="20">
        <v>1045</v>
      </c>
      <c r="C40" s="25">
        <v>0</v>
      </c>
      <c r="D40" s="26">
        <v>0</v>
      </c>
    </row>
    <row r="41" spans="1:4" ht="12.75">
      <c r="A41" s="27" t="s">
        <v>51</v>
      </c>
      <c r="B41" s="20">
        <v>1090</v>
      </c>
      <c r="C41" s="25">
        <v>0</v>
      </c>
      <c r="D41" s="26">
        <v>0</v>
      </c>
    </row>
    <row r="42" spans="1:4" ht="15.75">
      <c r="A42" s="33" t="s">
        <v>52</v>
      </c>
      <c r="B42" s="23">
        <v>1095</v>
      </c>
      <c r="C42" s="34">
        <f>C28-C29+C24-C25</f>
        <v>76</v>
      </c>
      <c r="D42" s="35">
        <f>D28-D29+D24-D25</f>
        <v>72</v>
      </c>
    </row>
    <row r="43" spans="1:4" ht="12.75">
      <c r="A43" s="23" t="s">
        <v>53</v>
      </c>
      <c r="B43" s="24"/>
      <c r="C43" s="25"/>
      <c r="D43" s="26"/>
    </row>
    <row r="44" spans="1:4" ht="12.75">
      <c r="A44" s="27" t="s">
        <v>54</v>
      </c>
      <c r="B44" s="20">
        <v>1100</v>
      </c>
      <c r="C44" s="28">
        <v>39</v>
      </c>
      <c r="D44" s="26">
        <v>79</v>
      </c>
    </row>
    <row r="45" spans="1:4" ht="12.75">
      <c r="A45" s="27" t="s">
        <v>55</v>
      </c>
      <c r="B45" s="20">
        <v>1101</v>
      </c>
      <c r="C45" s="28">
        <v>39</v>
      </c>
      <c r="D45" s="26">
        <v>79</v>
      </c>
    </row>
    <row r="46" spans="1:4" ht="12.75">
      <c r="A46" s="27" t="s">
        <v>56</v>
      </c>
      <c r="B46" s="20">
        <v>1102</v>
      </c>
      <c r="C46" s="28">
        <v>0</v>
      </c>
      <c r="D46" s="26">
        <v>0</v>
      </c>
    </row>
    <row r="47" spans="1:4" ht="12.75">
      <c r="A47" s="27" t="s">
        <v>57</v>
      </c>
      <c r="B47" s="20">
        <v>1103</v>
      </c>
      <c r="C47" s="28">
        <v>0</v>
      </c>
      <c r="D47" s="26">
        <v>0</v>
      </c>
    </row>
    <row r="48" spans="1:4" ht="12.75">
      <c r="A48" s="27" t="s">
        <v>58</v>
      </c>
      <c r="B48" s="20">
        <v>1104</v>
      </c>
      <c r="C48" s="28">
        <v>0</v>
      </c>
      <c r="D48" s="26">
        <v>0</v>
      </c>
    </row>
    <row r="49" spans="1:4" ht="12.75">
      <c r="A49" s="27" t="s">
        <v>59</v>
      </c>
      <c r="B49" s="20">
        <v>1110</v>
      </c>
      <c r="C49" s="25">
        <v>0</v>
      </c>
      <c r="D49" s="26">
        <v>0</v>
      </c>
    </row>
    <row r="50" spans="1:4" ht="25.5">
      <c r="A50" s="27" t="s">
        <v>60</v>
      </c>
      <c r="B50" s="36">
        <v>1125</v>
      </c>
      <c r="C50" s="25">
        <v>21</v>
      </c>
      <c r="D50" s="26">
        <v>8</v>
      </c>
    </row>
    <row r="51" spans="1:4" ht="12.75">
      <c r="A51" s="31" t="s">
        <v>61</v>
      </c>
      <c r="B51" s="305">
        <v>1130</v>
      </c>
      <c r="C51" s="311">
        <v>0</v>
      </c>
      <c r="D51" s="312" t="s">
        <v>207</v>
      </c>
    </row>
    <row r="52" spans="1:4" ht="12.75">
      <c r="A52" s="32" t="s">
        <v>62</v>
      </c>
      <c r="B52" s="305"/>
      <c r="C52" s="311"/>
      <c r="D52" s="312"/>
    </row>
    <row r="53" spans="1:4" ht="12.75">
      <c r="A53" s="38" t="s">
        <v>63</v>
      </c>
      <c r="B53" s="20">
        <v>1135</v>
      </c>
      <c r="C53" s="28">
        <v>0</v>
      </c>
      <c r="D53" s="26">
        <v>22</v>
      </c>
    </row>
    <row r="54" spans="1:4" ht="12.75">
      <c r="A54" s="38" t="s">
        <v>64</v>
      </c>
      <c r="B54" s="20">
        <v>1136</v>
      </c>
      <c r="C54" s="28">
        <v>0</v>
      </c>
      <c r="D54" s="26">
        <v>5</v>
      </c>
    </row>
    <row r="55" spans="1:4" ht="25.5">
      <c r="A55" s="27" t="s">
        <v>65</v>
      </c>
      <c r="B55" s="20">
        <v>1145</v>
      </c>
      <c r="C55" s="28">
        <v>0</v>
      </c>
      <c r="D55" s="26">
        <v>5</v>
      </c>
    </row>
    <row r="56" spans="1:4" ht="12.75">
      <c r="A56" s="27" t="s">
        <v>66</v>
      </c>
      <c r="B56" s="24">
        <v>1155</v>
      </c>
      <c r="C56" s="25">
        <v>0</v>
      </c>
      <c r="D56" s="26">
        <v>0</v>
      </c>
    </row>
    <row r="57" spans="1:4" ht="12.75">
      <c r="A57" s="27" t="s">
        <v>67</v>
      </c>
      <c r="B57" s="24">
        <v>1160</v>
      </c>
      <c r="C57" s="25">
        <v>0</v>
      </c>
      <c r="D57" s="26">
        <v>0</v>
      </c>
    </row>
    <row r="58" spans="1:4" ht="12.75">
      <c r="A58" s="27" t="s">
        <v>68</v>
      </c>
      <c r="B58" s="24">
        <v>1165</v>
      </c>
      <c r="C58" s="25">
        <v>86</v>
      </c>
      <c r="D58" s="39">
        <v>13</v>
      </c>
    </row>
    <row r="59" spans="1:4" ht="12.75">
      <c r="A59" s="27" t="s">
        <v>69</v>
      </c>
      <c r="B59" s="20">
        <v>1166</v>
      </c>
      <c r="C59" s="28"/>
      <c r="D59" s="26">
        <v>0</v>
      </c>
    </row>
    <row r="60" spans="1:4" ht="12.75">
      <c r="A60" s="27" t="s">
        <v>70</v>
      </c>
      <c r="B60" s="20">
        <v>1167</v>
      </c>
      <c r="C60" s="28">
        <v>86</v>
      </c>
      <c r="D60" s="26">
        <v>12</v>
      </c>
    </row>
    <row r="61" spans="1:4" ht="12.75">
      <c r="A61" s="27" t="s">
        <v>71</v>
      </c>
      <c r="B61" s="20">
        <v>1170</v>
      </c>
      <c r="C61" s="28">
        <v>2</v>
      </c>
      <c r="D61" s="26">
        <v>1</v>
      </c>
    </row>
    <row r="62" spans="1:4" ht="12.75">
      <c r="A62" s="27" t="s">
        <v>72</v>
      </c>
      <c r="B62" s="20">
        <v>1190</v>
      </c>
      <c r="C62" s="28">
        <v>0</v>
      </c>
      <c r="D62" s="26">
        <v>0</v>
      </c>
    </row>
    <row r="63" spans="1:4" ht="15.75">
      <c r="A63" s="33" t="s">
        <v>73</v>
      </c>
      <c r="B63" s="23">
        <v>1195</v>
      </c>
      <c r="C63" s="40">
        <f>C50+C51+C45+C58+C56+C61</f>
        <v>148</v>
      </c>
      <c r="D63" s="41">
        <f>D50+D53+D45+D58+D56+D61+D55</f>
        <v>128</v>
      </c>
    </row>
    <row r="64" spans="1:4" ht="25.5">
      <c r="A64" s="23" t="s">
        <v>74</v>
      </c>
      <c r="B64" s="18">
        <v>1200</v>
      </c>
      <c r="C64" s="42">
        <v>0</v>
      </c>
      <c r="D64" s="43">
        <v>0</v>
      </c>
    </row>
    <row r="65" spans="1:4" ht="15.75">
      <c r="A65" s="23" t="s">
        <v>75</v>
      </c>
      <c r="B65" s="44">
        <v>1300</v>
      </c>
      <c r="C65" s="40">
        <f>C42+C63+C64</f>
        <v>224</v>
      </c>
      <c r="D65" s="41">
        <f>D42+D63+D64</f>
        <v>200</v>
      </c>
    </row>
    <row r="66" spans="1:4" ht="12.75">
      <c r="A66" s="45"/>
      <c r="B66" s="46"/>
      <c r="C66" s="47"/>
      <c r="D66" s="48"/>
    </row>
    <row r="67" spans="1:4" ht="12.75">
      <c r="A67" s="45"/>
      <c r="B67" s="46"/>
      <c r="C67" s="47"/>
      <c r="D67" s="48"/>
    </row>
    <row r="68" spans="1:4" ht="42.75" customHeight="1">
      <c r="A68" s="49" t="s">
        <v>76</v>
      </c>
      <c r="B68" s="49" t="s">
        <v>28</v>
      </c>
      <c r="C68" s="18" t="s">
        <v>29</v>
      </c>
      <c r="D68" s="19" t="s">
        <v>30</v>
      </c>
    </row>
    <row r="69" spans="1:4" ht="12.75">
      <c r="A69" s="24">
        <v>1</v>
      </c>
      <c r="B69" s="24">
        <v>2</v>
      </c>
      <c r="C69" s="24">
        <v>3</v>
      </c>
      <c r="D69" s="22">
        <v>4</v>
      </c>
    </row>
    <row r="70" spans="1:4" ht="12.75">
      <c r="A70" s="23" t="s">
        <v>77</v>
      </c>
      <c r="B70" s="24"/>
      <c r="C70" s="25"/>
      <c r="D70" s="26"/>
    </row>
    <row r="71" spans="1:4" ht="12.75">
      <c r="A71" s="27" t="s">
        <v>78</v>
      </c>
      <c r="B71" s="20">
        <v>1400</v>
      </c>
      <c r="C71" s="25">
        <v>17</v>
      </c>
      <c r="D71" s="26">
        <v>17</v>
      </c>
    </row>
    <row r="72" spans="1:4" ht="12.75">
      <c r="A72" s="27" t="s">
        <v>79</v>
      </c>
      <c r="B72" s="20">
        <v>1405</v>
      </c>
      <c r="C72" s="28">
        <v>0</v>
      </c>
      <c r="D72" s="26">
        <v>0</v>
      </c>
    </row>
    <row r="73" spans="1:4" ht="12.75">
      <c r="A73" s="27" t="s">
        <v>80</v>
      </c>
      <c r="B73" s="20">
        <v>1410</v>
      </c>
      <c r="C73" s="28">
        <v>169</v>
      </c>
      <c r="D73" s="26">
        <v>169</v>
      </c>
    </row>
    <row r="74" spans="1:4" ht="12.75">
      <c r="A74" s="27" t="s">
        <v>81</v>
      </c>
      <c r="B74" s="20">
        <v>1415</v>
      </c>
      <c r="C74" s="28">
        <v>0</v>
      </c>
      <c r="D74" s="26">
        <v>0</v>
      </c>
    </row>
    <row r="75" spans="1:4" ht="12.75">
      <c r="A75" s="27" t="s">
        <v>82</v>
      </c>
      <c r="B75" s="20">
        <v>1420</v>
      </c>
      <c r="C75" s="28">
        <v>0</v>
      </c>
      <c r="D75" s="26">
        <v>6</v>
      </c>
    </row>
    <row r="76" spans="1:4" ht="12.75">
      <c r="A76" s="27" t="s">
        <v>83</v>
      </c>
      <c r="B76" s="20">
        <v>1425</v>
      </c>
      <c r="C76" s="28">
        <v>0</v>
      </c>
      <c r="D76" s="26">
        <v>0</v>
      </c>
    </row>
    <row r="77" spans="1:4" ht="12.75">
      <c r="A77" s="27" t="s">
        <v>84</v>
      </c>
      <c r="B77" s="20">
        <v>1430</v>
      </c>
      <c r="C77" s="28">
        <v>0</v>
      </c>
      <c r="D77" s="26">
        <v>0</v>
      </c>
    </row>
    <row r="78" spans="1:4" ht="15.75">
      <c r="A78" s="33" t="s">
        <v>85</v>
      </c>
      <c r="B78" s="23">
        <v>1495</v>
      </c>
      <c r="C78" s="40">
        <f>SUM(C71:C77)</f>
        <v>186</v>
      </c>
      <c r="D78" s="41">
        <f>SUM(D71:D77)</f>
        <v>192</v>
      </c>
    </row>
    <row r="79" spans="1:4" ht="12.75">
      <c r="A79" s="23" t="s">
        <v>86</v>
      </c>
      <c r="B79" s="23"/>
      <c r="C79" s="28"/>
      <c r="D79" s="26"/>
    </row>
    <row r="80" spans="1:4" ht="12.75">
      <c r="A80" s="27" t="s">
        <v>87</v>
      </c>
      <c r="B80" s="20">
        <v>1500</v>
      </c>
      <c r="C80" s="28">
        <v>0</v>
      </c>
      <c r="D80" s="26">
        <v>0</v>
      </c>
    </row>
    <row r="81" spans="1:4" ht="12.75">
      <c r="A81" s="27" t="s">
        <v>88</v>
      </c>
      <c r="B81" s="20">
        <v>1510</v>
      </c>
      <c r="C81" s="28">
        <v>0</v>
      </c>
      <c r="D81" s="26">
        <v>0</v>
      </c>
    </row>
    <row r="82" spans="1:4" ht="12.75">
      <c r="A82" s="27" t="s">
        <v>89</v>
      </c>
      <c r="B82" s="20">
        <v>1515</v>
      </c>
      <c r="C82" s="28">
        <v>0</v>
      </c>
      <c r="D82" s="26">
        <v>0</v>
      </c>
    </row>
    <row r="83" spans="1:4" ht="12.75">
      <c r="A83" s="27" t="s">
        <v>90</v>
      </c>
      <c r="B83" s="20">
        <v>1520</v>
      </c>
      <c r="C83" s="28">
        <v>0</v>
      </c>
      <c r="D83" s="26">
        <v>0</v>
      </c>
    </row>
    <row r="84" spans="1:4" ht="12.75">
      <c r="A84" s="27" t="s">
        <v>91</v>
      </c>
      <c r="B84" s="20">
        <v>1525</v>
      </c>
      <c r="C84" s="28">
        <v>0</v>
      </c>
      <c r="D84" s="39">
        <v>0</v>
      </c>
    </row>
    <row r="85" spans="1:4" ht="12.75">
      <c r="A85" s="33" t="s">
        <v>92</v>
      </c>
      <c r="B85" s="23">
        <v>1595</v>
      </c>
      <c r="C85" s="42">
        <f>SUM(C80:C84)</f>
        <v>0</v>
      </c>
      <c r="D85" s="43">
        <f>SUM(D80:D84)</f>
        <v>0</v>
      </c>
    </row>
    <row r="86" spans="1:4" ht="12.75">
      <c r="A86" s="23" t="s">
        <v>93</v>
      </c>
      <c r="B86" s="23"/>
      <c r="C86" s="28"/>
      <c r="D86" s="26"/>
    </row>
    <row r="87" spans="1:4" ht="12.75">
      <c r="A87" s="27" t="s">
        <v>94</v>
      </c>
      <c r="B87" s="20">
        <v>1600</v>
      </c>
      <c r="C87" s="28">
        <v>0</v>
      </c>
      <c r="D87" s="26">
        <v>0</v>
      </c>
    </row>
    <row r="88" spans="1:4" ht="12.75">
      <c r="A88" s="31" t="s">
        <v>95</v>
      </c>
      <c r="B88" s="305">
        <v>1610</v>
      </c>
      <c r="C88" s="306"/>
      <c r="D88" s="307"/>
    </row>
    <row r="89" spans="1:4" ht="12.75">
      <c r="A89" s="50" t="s">
        <v>96</v>
      </c>
      <c r="B89" s="305"/>
      <c r="C89" s="306"/>
      <c r="D89" s="307"/>
    </row>
    <row r="90" spans="1:4" ht="12.75">
      <c r="A90" s="38" t="s">
        <v>97</v>
      </c>
      <c r="B90" s="20">
        <v>1615</v>
      </c>
      <c r="C90" s="28">
        <v>30</v>
      </c>
      <c r="D90" s="26">
        <v>1</v>
      </c>
    </row>
    <row r="91" spans="1:4" ht="12.75">
      <c r="A91" s="38" t="s">
        <v>98</v>
      </c>
      <c r="B91" s="20">
        <v>1620</v>
      </c>
      <c r="C91" s="28">
        <v>8</v>
      </c>
      <c r="D91" s="26">
        <v>7</v>
      </c>
    </row>
    <row r="92" spans="1:4" ht="12.75">
      <c r="A92" s="38" t="s">
        <v>64</v>
      </c>
      <c r="B92" s="20">
        <v>1621</v>
      </c>
      <c r="C92" s="28">
        <v>0</v>
      </c>
      <c r="D92" s="26">
        <v>0</v>
      </c>
    </row>
    <row r="93" spans="1:4" ht="12.75">
      <c r="A93" s="38" t="s">
        <v>99</v>
      </c>
      <c r="B93" s="20">
        <v>1625</v>
      </c>
      <c r="C93" s="28">
        <v>0</v>
      </c>
      <c r="D93" s="26">
        <v>0</v>
      </c>
    </row>
    <row r="94" spans="1:4" ht="12.75">
      <c r="A94" s="38" t="s">
        <v>100</v>
      </c>
      <c r="B94" s="20">
        <v>1630</v>
      </c>
      <c r="C94" s="28">
        <v>0</v>
      </c>
      <c r="D94" s="26">
        <v>0</v>
      </c>
    </row>
    <row r="95" spans="1:4" ht="12.75">
      <c r="A95" s="27" t="s">
        <v>101</v>
      </c>
      <c r="B95" s="20">
        <v>1635</v>
      </c>
      <c r="C95" s="28">
        <v>0</v>
      </c>
      <c r="D95" s="26">
        <v>0</v>
      </c>
    </row>
    <row r="96" spans="1:4" ht="25.5">
      <c r="A96" s="27" t="s">
        <v>102</v>
      </c>
      <c r="B96" s="37">
        <v>1645</v>
      </c>
      <c r="C96" s="28">
        <v>0</v>
      </c>
      <c r="D96" s="26">
        <v>0</v>
      </c>
    </row>
    <row r="97" spans="1:4" ht="12.75">
      <c r="A97" s="27" t="s">
        <v>103</v>
      </c>
      <c r="B97" s="24">
        <v>1660</v>
      </c>
      <c r="C97" s="28">
        <v>0</v>
      </c>
      <c r="D97" s="26">
        <v>0</v>
      </c>
    </row>
    <row r="98" spans="1:4" ht="12.75">
      <c r="A98" s="27" t="s">
        <v>104</v>
      </c>
      <c r="B98" s="20">
        <v>1665</v>
      </c>
      <c r="C98" s="28">
        <v>0</v>
      </c>
      <c r="D98" s="26">
        <v>0</v>
      </c>
    </row>
    <row r="99" spans="1:7" ht="12.75">
      <c r="A99" s="27" t="s">
        <v>105</v>
      </c>
      <c r="B99" s="20">
        <v>1690</v>
      </c>
      <c r="C99" s="28">
        <v>0</v>
      </c>
      <c r="D99" s="26">
        <v>0</v>
      </c>
      <c r="G99" s="51"/>
    </row>
    <row r="100" spans="1:4" ht="15.75">
      <c r="A100" s="33" t="s">
        <v>106</v>
      </c>
      <c r="B100" s="23">
        <v>1695</v>
      </c>
      <c r="C100" s="40">
        <f>C90+C91</f>
        <v>38</v>
      </c>
      <c r="D100" s="41">
        <f>D90+D91+D92+D93+D94+D95+D96+D97+D98+D99</f>
        <v>8</v>
      </c>
    </row>
    <row r="101" spans="1:4" ht="30.75" customHeight="1">
      <c r="A101" s="18" t="s">
        <v>107</v>
      </c>
      <c r="B101" s="18">
        <v>1700</v>
      </c>
      <c r="C101" s="42">
        <v>0</v>
      </c>
      <c r="D101" s="43">
        <v>0</v>
      </c>
    </row>
    <row r="102" spans="1:4" ht="15.75">
      <c r="A102" s="23" t="s">
        <v>108</v>
      </c>
      <c r="B102" s="23">
        <v>1900</v>
      </c>
      <c r="C102" s="40">
        <f>C78+C85+C100+C101</f>
        <v>224</v>
      </c>
      <c r="D102" s="41">
        <f>D78+D85+D100+D101</f>
        <v>200</v>
      </c>
    </row>
    <row r="105" spans="1:4" s="53" customFormat="1" ht="12.75">
      <c r="A105" s="52" t="s">
        <v>109</v>
      </c>
      <c r="C105" s="54" t="s">
        <v>110</v>
      </c>
      <c r="D105" s="55"/>
    </row>
    <row r="106" spans="3:4" s="53" customFormat="1" ht="12">
      <c r="C106" s="56" t="s">
        <v>111</v>
      </c>
      <c r="D106" s="57"/>
    </row>
    <row r="107" spans="1:4" s="53" customFormat="1" ht="12.75">
      <c r="A107" s="52" t="s">
        <v>112</v>
      </c>
      <c r="C107" s="54" t="s">
        <v>113</v>
      </c>
      <c r="D107" s="57"/>
    </row>
    <row r="108" spans="3:4" s="53" customFormat="1" ht="12">
      <c r="C108" s="58" t="s">
        <v>111</v>
      </c>
      <c r="D108" s="57"/>
    </row>
    <row r="110" ht="12.75">
      <c r="A110" s="59"/>
    </row>
    <row r="111" spans="1:3" ht="27.75" customHeight="1">
      <c r="A111" s="308" t="s">
        <v>114</v>
      </c>
      <c r="B111" s="308"/>
      <c r="C111" s="308"/>
    </row>
    <row r="112" ht="12.75">
      <c r="A112" s="60"/>
    </row>
  </sheetData>
  <sheetProtection/>
  <mergeCells count="23">
    <mergeCell ref="A1:D1"/>
    <mergeCell ref="A2:D2"/>
    <mergeCell ref="A3:D3"/>
    <mergeCell ref="B5:C5"/>
    <mergeCell ref="A6:B6"/>
    <mergeCell ref="A8:B8"/>
    <mergeCell ref="D51:D52"/>
    <mergeCell ref="A9:B9"/>
    <mergeCell ref="A11:D11"/>
    <mergeCell ref="A12:B12"/>
    <mergeCell ref="C12:D12"/>
    <mergeCell ref="A17:D17"/>
    <mergeCell ref="A18:D18"/>
    <mergeCell ref="B88:B89"/>
    <mergeCell ref="C88:C89"/>
    <mergeCell ref="D88:D89"/>
    <mergeCell ref="A111:C111"/>
    <mergeCell ref="A19:B19"/>
    <mergeCell ref="B36:B37"/>
    <mergeCell ref="C36:C37"/>
    <mergeCell ref="D36:D37"/>
    <mergeCell ref="B51:B52"/>
    <mergeCell ref="C51:C52"/>
  </mergeCells>
  <printOptions/>
  <pageMargins left="0.7" right="0.7" top="0.75" bottom="0.75" header="0.3" footer="0.3"/>
  <pageSetup orientation="portrait" paperSize="9" scale="77" r:id="rId1"/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="115" zoomScaleSheetLayoutView="115" workbookViewId="0" topLeftCell="A67">
      <selection activeCell="D30" sqref="D30"/>
    </sheetView>
  </sheetViews>
  <sheetFormatPr defaultColWidth="9.140625" defaultRowHeight="15"/>
  <cols>
    <col min="1" max="1" width="52.28125" style="1" customWidth="1"/>
    <col min="2" max="2" width="5.8515625" style="1" customWidth="1"/>
    <col min="3" max="4" width="13.140625" style="1" customWidth="1"/>
    <col min="5" max="5" width="9.8515625" style="1" bestFit="1" customWidth="1"/>
    <col min="6" max="16384" width="9.140625" style="1" customWidth="1"/>
  </cols>
  <sheetData>
    <row r="1" spans="1:4" ht="12.75">
      <c r="A1" s="61"/>
      <c r="B1" s="61"/>
      <c r="C1" s="61"/>
      <c r="D1" s="61"/>
    </row>
    <row r="2" spans="3:4" s="53" customFormat="1" ht="12.75">
      <c r="C2" s="62" t="s">
        <v>115</v>
      </c>
      <c r="D2" s="63" t="s">
        <v>387</v>
      </c>
    </row>
    <row r="3" spans="1:4" s="53" customFormat="1" ht="15.75">
      <c r="A3" s="62" t="s">
        <v>116</v>
      </c>
      <c r="C3" s="64" t="s">
        <v>117</v>
      </c>
      <c r="D3" s="65">
        <v>34368638</v>
      </c>
    </row>
    <row r="4" spans="1:4" s="53" customFormat="1" ht="15.75">
      <c r="A4" s="62"/>
      <c r="C4" s="64"/>
      <c r="D4" s="66"/>
    </row>
    <row r="5" spans="1:4" s="53" customFormat="1" ht="15.75">
      <c r="A5" s="62"/>
      <c r="C5" s="64"/>
      <c r="D5" s="66"/>
    </row>
    <row r="7" spans="1:4" s="15" customFormat="1" ht="18" customHeight="1">
      <c r="A7" s="329" t="s">
        <v>118</v>
      </c>
      <c r="B7" s="329"/>
      <c r="C7" s="329"/>
      <c r="D7" s="329"/>
    </row>
    <row r="8" spans="1:4" s="15" customFormat="1" ht="15.75">
      <c r="A8" s="330" t="s">
        <v>389</v>
      </c>
      <c r="B8" s="330"/>
      <c r="C8" s="330"/>
      <c r="D8" s="330"/>
    </row>
    <row r="9" spans="1:4" s="15" customFormat="1" ht="15.75">
      <c r="A9" s="67"/>
      <c r="B9" s="67"/>
      <c r="C9" s="67"/>
      <c r="D9" s="67"/>
    </row>
    <row r="11" spans="1:4" ht="12.75">
      <c r="A11" s="309" t="s">
        <v>119</v>
      </c>
      <c r="B11" s="309"/>
      <c r="C11" s="16" t="s">
        <v>26</v>
      </c>
      <c r="D11" s="1">
        <v>1801003</v>
      </c>
    </row>
    <row r="13" spans="1:4" ht="12.75">
      <c r="A13" s="331" t="s">
        <v>120</v>
      </c>
      <c r="B13" s="331"/>
      <c r="C13" s="331"/>
      <c r="D13" s="331"/>
    </row>
    <row r="15" spans="1:4" ht="51">
      <c r="A15" s="37" t="s">
        <v>121</v>
      </c>
      <c r="B15" s="68" t="s">
        <v>28</v>
      </c>
      <c r="C15" s="68" t="s">
        <v>122</v>
      </c>
      <c r="D15" s="488" t="s">
        <v>123</v>
      </c>
    </row>
    <row r="16" spans="1:4" ht="12.75">
      <c r="A16" s="20" t="s">
        <v>31</v>
      </c>
      <c r="B16" s="20" t="s">
        <v>124</v>
      </c>
      <c r="C16" s="20" t="s">
        <v>32</v>
      </c>
      <c r="D16" s="24" t="s">
        <v>125</v>
      </c>
    </row>
    <row r="17" spans="1:4" ht="12.75">
      <c r="A17" s="27" t="s">
        <v>126</v>
      </c>
      <c r="B17" s="20">
        <v>2000</v>
      </c>
      <c r="C17" s="25">
        <v>2633</v>
      </c>
      <c r="D17" s="25">
        <v>1289</v>
      </c>
    </row>
    <row r="18" spans="1:4" ht="12.75">
      <c r="A18" s="27" t="s">
        <v>127</v>
      </c>
      <c r="B18" s="20">
        <v>2050</v>
      </c>
      <c r="C18" s="25">
        <v>1615</v>
      </c>
      <c r="D18" s="25">
        <v>794</v>
      </c>
    </row>
    <row r="19" spans="1:4" ht="12.75">
      <c r="A19" s="69" t="s">
        <v>128</v>
      </c>
      <c r="B19" s="310">
        <v>2090</v>
      </c>
      <c r="C19" s="332">
        <f>C17-C18</f>
        <v>1018</v>
      </c>
      <c r="D19" s="332">
        <f>D17-D18</f>
        <v>495</v>
      </c>
    </row>
    <row r="20" spans="1:4" ht="12.75">
      <c r="A20" s="32" t="s">
        <v>129</v>
      </c>
      <c r="B20" s="310"/>
      <c r="C20" s="332"/>
      <c r="D20" s="332"/>
    </row>
    <row r="21" spans="1:4" ht="12.75">
      <c r="A21" s="27" t="s">
        <v>130</v>
      </c>
      <c r="B21" s="20">
        <v>2095</v>
      </c>
      <c r="C21" s="28">
        <v>0</v>
      </c>
      <c r="D21" s="25" t="s">
        <v>207</v>
      </c>
    </row>
    <row r="22" spans="1:4" ht="12.75">
      <c r="A22" s="27" t="s">
        <v>131</v>
      </c>
      <c r="B22" s="20">
        <v>2120</v>
      </c>
      <c r="C22" s="25">
        <v>0</v>
      </c>
      <c r="D22" s="25" t="s">
        <v>207</v>
      </c>
    </row>
    <row r="23" spans="1:4" ht="25.5">
      <c r="A23" s="27" t="s">
        <v>132</v>
      </c>
      <c r="B23" s="20">
        <v>2122</v>
      </c>
      <c r="C23" s="25">
        <v>0</v>
      </c>
      <c r="D23" s="25" t="s">
        <v>207</v>
      </c>
    </row>
    <row r="24" spans="1:4" ht="12.75">
      <c r="A24" s="27" t="s">
        <v>133</v>
      </c>
      <c r="B24" s="20">
        <v>2130</v>
      </c>
      <c r="C24" s="25">
        <v>991</v>
      </c>
      <c r="D24" s="25">
        <v>477</v>
      </c>
    </row>
    <row r="25" spans="1:4" ht="12.75">
      <c r="A25" s="27" t="s">
        <v>134</v>
      </c>
      <c r="B25" s="20">
        <v>2150</v>
      </c>
      <c r="C25" s="25">
        <v>0</v>
      </c>
      <c r="D25" s="25" t="s">
        <v>207</v>
      </c>
    </row>
    <row r="26" spans="1:4" ht="12.75">
      <c r="A26" s="27" t="s">
        <v>135</v>
      </c>
      <c r="B26" s="20">
        <v>2180</v>
      </c>
      <c r="C26" s="25">
        <v>1</v>
      </c>
      <c r="D26" s="25">
        <v>5</v>
      </c>
    </row>
    <row r="27" spans="1:4" ht="25.5">
      <c r="A27" s="27" t="s">
        <v>136</v>
      </c>
      <c r="B27" s="20">
        <v>2182</v>
      </c>
      <c r="C27" s="28">
        <v>0</v>
      </c>
      <c r="D27" s="25" t="s">
        <v>207</v>
      </c>
    </row>
    <row r="28" spans="1:4" ht="12.75">
      <c r="A28" s="69" t="s">
        <v>137</v>
      </c>
      <c r="B28" s="310">
        <v>2190</v>
      </c>
      <c r="C28" s="326">
        <f>C19-C24-C26</f>
        <v>26</v>
      </c>
      <c r="D28" s="326">
        <v>13</v>
      </c>
    </row>
    <row r="29" spans="1:5" ht="12.75">
      <c r="A29" s="32" t="s">
        <v>129</v>
      </c>
      <c r="B29" s="310"/>
      <c r="C29" s="327"/>
      <c r="D29" s="327"/>
      <c r="E29" s="70"/>
    </row>
    <row r="30" spans="1:4" ht="12.75">
      <c r="A30" s="27" t="s">
        <v>138</v>
      </c>
      <c r="B30" s="20">
        <v>2195</v>
      </c>
      <c r="C30" s="28">
        <v>0</v>
      </c>
      <c r="D30" s="28">
        <v>0</v>
      </c>
    </row>
    <row r="31" spans="1:4" ht="12.75">
      <c r="A31" s="27" t="s">
        <v>139</v>
      </c>
      <c r="B31" s="20">
        <v>2200</v>
      </c>
      <c r="C31" s="25">
        <v>0</v>
      </c>
      <c r="D31" s="25">
        <v>0</v>
      </c>
    </row>
    <row r="32" spans="1:4" ht="12.75">
      <c r="A32" s="27" t="s">
        <v>140</v>
      </c>
      <c r="B32" s="20">
        <v>2220</v>
      </c>
      <c r="C32" s="25">
        <v>0</v>
      </c>
      <c r="D32" s="25">
        <v>0</v>
      </c>
    </row>
    <row r="33" spans="1:4" ht="12.75">
      <c r="A33" s="27" t="s">
        <v>141</v>
      </c>
      <c r="B33" s="20">
        <v>2240</v>
      </c>
      <c r="C33" s="25">
        <v>0</v>
      </c>
      <c r="D33" s="25">
        <v>0</v>
      </c>
    </row>
    <row r="34" spans="1:4" ht="12.75">
      <c r="A34" s="27" t="s">
        <v>142</v>
      </c>
      <c r="B34" s="20">
        <v>2250</v>
      </c>
      <c r="C34" s="28">
        <v>0</v>
      </c>
      <c r="D34" s="28">
        <v>0</v>
      </c>
    </row>
    <row r="35" spans="1:4" ht="12.75">
      <c r="A35" s="27" t="s">
        <v>143</v>
      </c>
      <c r="B35" s="20">
        <v>2255</v>
      </c>
      <c r="C35" s="28">
        <v>0</v>
      </c>
      <c r="D35" s="28">
        <v>0</v>
      </c>
    </row>
    <row r="36" spans="1:4" ht="12.75">
      <c r="A36" s="27" t="s">
        <v>144</v>
      </c>
      <c r="B36" s="20">
        <v>2270</v>
      </c>
      <c r="C36" s="28">
        <v>0</v>
      </c>
      <c r="D36" s="28">
        <v>0</v>
      </c>
    </row>
    <row r="37" spans="1:4" ht="12.75">
      <c r="A37" s="69" t="s">
        <v>145</v>
      </c>
      <c r="B37" s="310">
        <v>2290</v>
      </c>
      <c r="C37" s="328">
        <f>C28</f>
        <v>26</v>
      </c>
      <c r="D37" s="328">
        <f>D28</f>
        <v>13</v>
      </c>
    </row>
    <row r="38" spans="1:4" ht="12.75">
      <c r="A38" s="50" t="s">
        <v>146</v>
      </c>
      <c r="B38" s="310"/>
      <c r="C38" s="328"/>
      <c r="D38" s="328"/>
    </row>
    <row r="39" spans="1:4" ht="12.75">
      <c r="A39" s="38" t="s">
        <v>147</v>
      </c>
      <c r="B39" s="24">
        <v>2295</v>
      </c>
      <c r="C39" s="28">
        <v>0</v>
      </c>
      <c r="D39" s="28" t="s">
        <v>207</v>
      </c>
    </row>
    <row r="40" spans="1:4" ht="12.75">
      <c r="A40" s="27" t="s">
        <v>148</v>
      </c>
      <c r="B40" s="20">
        <v>2300</v>
      </c>
      <c r="C40" s="25">
        <v>0</v>
      </c>
      <c r="D40" s="25">
        <v>0</v>
      </c>
    </row>
    <row r="41" spans="1:4" ht="25.5">
      <c r="A41" s="71" t="s">
        <v>149</v>
      </c>
      <c r="B41" s="20">
        <v>2305</v>
      </c>
      <c r="C41" s="28">
        <v>0</v>
      </c>
      <c r="D41" s="28" t="s">
        <v>207</v>
      </c>
    </row>
    <row r="42" spans="1:4" ht="12.75">
      <c r="A42" s="69" t="s">
        <v>150</v>
      </c>
      <c r="B42" s="321">
        <v>2350</v>
      </c>
      <c r="C42" s="322">
        <f>C37-C40</f>
        <v>26</v>
      </c>
      <c r="D42" s="322">
        <f>D37-D40</f>
        <v>13</v>
      </c>
    </row>
    <row r="43" spans="1:4" ht="12.75">
      <c r="A43" s="32" t="s">
        <v>129</v>
      </c>
      <c r="B43" s="321"/>
      <c r="C43" s="322"/>
      <c r="D43" s="322"/>
    </row>
    <row r="44" spans="1:4" ht="12.75">
      <c r="A44" s="27" t="s">
        <v>130</v>
      </c>
      <c r="B44" s="24">
        <v>2355</v>
      </c>
      <c r="C44" s="28">
        <v>0</v>
      </c>
      <c r="D44" s="28"/>
    </row>
    <row r="45" spans="1:4" ht="12" customHeight="1">
      <c r="A45" s="47"/>
      <c r="B45" s="72"/>
      <c r="C45" s="73"/>
      <c r="D45" s="73"/>
    </row>
    <row r="46" spans="1:4" ht="12.75">
      <c r="A46" s="323" t="s">
        <v>151</v>
      </c>
      <c r="B46" s="323"/>
      <c r="C46" s="323"/>
      <c r="D46" s="323"/>
    </row>
    <row r="47" ht="9.75" customHeight="1"/>
    <row r="48" spans="1:4" ht="51">
      <c r="A48" s="75" t="s">
        <v>121</v>
      </c>
      <c r="B48" s="75" t="s">
        <v>28</v>
      </c>
      <c r="C48" s="75" t="s">
        <v>122</v>
      </c>
      <c r="D48" s="75" t="s">
        <v>123</v>
      </c>
    </row>
    <row r="49" spans="1:4" ht="12.75">
      <c r="A49" s="76" t="s">
        <v>31</v>
      </c>
      <c r="B49" s="76" t="s">
        <v>124</v>
      </c>
      <c r="C49" s="76" t="s">
        <v>32</v>
      </c>
      <c r="D49" s="76" t="s">
        <v>125</v>
      </c>
    </row>
    <row r="50" spans="1:4" ht="12.75">
      <c r="A50" s="77" t="s">
        <v>152</v>
      </c>
      <c r="B50" s="78">
        <v>2400</v>
      </c>
      <c r="C50" s="79">
        <v>0</v>
      </c>
      <c r="D50" s="79">
        <v>0</v>
      </c>
    </row>
    <row r="51" spans="1:4" ht="12.75">
      <c r="A51" s="77" t="s">
        <v>153</v>
      </c>
      <c r="B51" s="78">
        <v>2405</v>
      </c>
      <c r="C51" s="79">
        <v>0</v>
      </c>
      <c r="D51" s="79">
        <v>0</v>
      </c>
    </row>
    <row r="52" spans="1:4" ht="12.75">
      <c r="A52" s="77" t="s">
        <v>154</v>
      </c>
      <c r="B52" s="76">
        <v>2410</v>
      </c>
      <c r="C52" s="79">
        <v>0</v>
      </c>
      <c r="D52" s="79">
        <v>0</v>
      </c>
    </row>
    <row r="53" spans="1:4" ht="25.5">
      <c r="A53" s="77" t="s">
        <v>155</v>
      </c>
      <c r="B53" s="78">
        <v>2415</v>
      </c>
      <c r="C53" s="79">
        <v>0</v>
      </c>
      <c r="D53" s="79">
        <v>0</v>
      </c>
    </row>
    <row r="54" spans="1:4" ht="12.75">
      <c r="A54" s="77" t="s">
        <v>156</v>
      </c>
      <c r="B54" s="78">
        <v>2445</v>
      </c>
      <c r="C54" s="79">
        <v>0</v>
      </c>
      <c r="D54" s="79">
        <v>0</v>
      </c>
    </row>
    <row r="55" spans="1:4" ht="12.75">
      <c r="A55" s="80" t="s">
        <v>157</v>
      </c>
      <c r="B55" s="81">
        <v>2450</v>
      </c>
      <c r="C55" s="82">
        <v>0</v>
      </c>
      <c r="D55" s="82">
        <v>0</v>
      </c>
    </row>
    <row r="56" spans="1:4" ht="12.75">
      <c r="A56" s="77" t="s">
        <v>158</v>
      </c>
      <c r="B56" s="78">
        <v>2455</v>
      </c>
      <c r="C56" s="79">
        <v>0</v>
      </c>
      <c r="D56" s="79">
        <v>0</v>
      </c>
    </row>
    <row r="57" spans="1:4" ht="12.75">
      <c r="A57" s="80" t="s">
        <v>159</v>
      </c>
      <c r="B57" s="81">
        <v>2460</v>
      </c>
      <c r="C57" s="82">
        <v>0</v>
      </c>
      <c r="D57" s="82">
        <v>0</v>
      </c>
    </row>
    <row r="58" spans="1:4" ht="12.75">
      <c r="A58" s="80" t="s">
        <v>160</v>
      </c>
      <c r="B58" s="81">
        <v>2465</v>
      </c>
      <c r="C58" s="82">
        <f>C42</f>
        <v>26</v>
      </c>
      <c r="D58" s="82">
        <f>D42</f>
        <v>13</v>
      </c>
    </row>
    <row r="59" spans="1:4" ht="12.75">
      <c r="A59" s="83"/>
      <c r="B59" s="46"/>
      <c r="C59" s="72"/>
      <c r="D59" s="72"/>
    </row>
    <row r="60" spans="1:4" ht="12.75">
      <c r="A60" s="324" t="s">
        <v>161</v>
      </c>
      <c r="B60" s="324"/>
      <c r="C60" s="324"/>
      <c r="D60" s="324"/>
    </row>
    <row r="62" spans="1:4" ht="51">
      <c r="A62" s="37" t="s">
        <v>162</v>
      </c>
      <c r="B62" s="68" t="s">
        <v>28</v>
      </c>
      <c r="C62" s="68" t="s">
        <v>122</v>
      </c>
      <c r="D62" s="68" t="s">
        <v>123</v>
      </c>
    </row>
    <row r="63" spans="1:4" ht="12.75">
      <c r="A63" s="76" t="s">
        <v>31</v>
      </c>
      <c r="B63" s="76" t="s">
        <v>124</v>
      </c>
      <c r="C63" s="76" t="s">
        <v>32</v>
      </c>
      <c r="D63" s="76" t="s">
        <v>125</v>
      </c>
    </row>
    <row r="64" spans="1:4" ht="12.75">
      <c r="A64" s="84" t="s">
        <v>163</v>
      </c>
      <c r="B64" s="76">
        <v>2500</v>
      </c>
      <c r="C64" s="85">
        <v>131</v>
      </c>
      <c r="D64" s="85">
        <v>81</v>
      </c>
    </row>
    <row r="65" spans="1:4" ht="12.75">
      <c r="A65" s="84" t="s">
        <v>164</v>
      </c>
      <c r="B65" s="76">
        <v>2505</v>
      </c>
      <c r="C65" s="85">
        <v>1842</v>
      </c>
      <c r="D65" s="85">
        <v>918</v>
      </c>
    </row>
    <row r="66" spans="1:4" ht="12.75">
      <c r="A66" s="84" t="s">
        <v>165</v>
      </c>
      <c r="B66" s="76">
        <v>2510</v>
      </c>
      <c r="C66" s="85">
        <v>394</v>
      </c>
      <c r="D66" s="85">
        <v>198</v>
      </c>
    </row>
    <row r="67" spans="1:4" ht="12.75">
      <c r="A67" s="84" t="s">
        <v>166</v>
      </c>
      <c r="B67" s="76">
        <v>2515</v>
      </c>
      <c r="C67" s="85">
        <v>19</v>
      </c>
      <c r="D67" s="85">
        <v>7</v>
      </c>
    </row>
    <row r="68" spans="1:4" ht="12.75">
      <c r="A68" s="84" t="s">
        <v>167</v>
      </c>
      <c r="B68" s="76">
        <v>2520</v>
      </c>
      <c r="C68" s="85">
        <v>221</v>
      </c>
      <c r="D68" s="85">
        <v>72</v>
      </c>
    </row>
    <row r="69" spans="1:5" ht="12.75">
      <c r="A69" s="86" t="s">
        <v>168</v>
      </c>
      <c r="B69" s="87">
        <v>2550</v>
      </c>
      <c r="C69" s="88">
        <f>SUM(C64:C68)</f>
        <v>2607</v>
      </c>
      <c r="D69" s="88">
        <f>SUM(D64:D68)</f>
        <v>1276</v>
      </c>
      <c r="E69" s="70"/>
    </row>
    <row r="70" spans="1:5" ht="12.75">
      <c r="A70" s="89"/>
      <c r="B70" s="74"/>
      <c r="C70" s="90"/>
      <c r="D70" s="73"/>
      <c r="E70" s="70"/>
    </row>
    <row r="71" spans="1:4" ht="12.75">
      <c r="A71" s="325" t="s">
        <v>169</v>
      </c>
      <c r="B71" s="325"/>
      <c r="C71" s="325"/>
      <c r="D71" s="325"/>
    </row>
    <row r="73" spans="1:4" ht="51">
      <c r="A73" s="37" t="s">
        <v>162</v>
      </c>
      <c r="B73" s="68" t="s">
        <v>28</v>
      </c>
      <c r="C73" s="68" t="s">
        <v>122</v>
      </c>
      <c r="D73" s="68" t="s">
        <v>123</v>
      </c>
    </row>
    <row r="74" spans="1:4" ht="12.75">
      <c r="A74" s="76" t="s">
        <v>31</v>
      </c>
      <c r="B74" s="76" t="s">
        <v>124</v>
      </c>
      <c r="C74" s="76" t="s">
        <v>32</v>
      </c>
      <c r="D74" s="76" t="s">
        <v>125</v>
      </c>
    </row>
    <row r="75" spans="1:4" ht="12.75">
      <c r="A75" s="91" t="s">
        <v>170</v>
      </c>
      <c r="B75" s="92">
        <v>2600</v>
      </c>
      <c r="C75" s="85">
        <v>0</v>
      </c>
      <c r="D75" s="85">
        <v>0</v>
      </c>
    </row>
    <row r="76" spans="1:4" ht="12.75">
      <c r="A76" s="91" t="s">
        <v>171</v>
      </c>
      <c r="B76" s="92">
        <v>2605</v>
      </c>
      <c r="C76" s="85">
        <v>0</v>
      </c>
      <c r="D76" s="85">
        <v>0</v>
      </c>
    </row>
    <row r="77" spans="1:4" ht="12.75">
      <c r="A77" s="91" t="s">
        <v>172</v>
      </c>
      <c r="B77" s="92">
        <v>2610</v>
      </c>
      <c r="C77" s="85">
        <v>0</v>
      </c>
      <c r="D77" s="85">
        <v>0</v>
      </c>
    </row>
    <row r="78" spans="1:4" s="94" customFormat="1" ht="25.5">
      <c r="A78" s="93" t="s">
        <v>173</v>
      </c>
      <c r="B78" s="92">
        <v>2615</v>
      </c>
      <c r="C78" s="85">
        <v>0</v>
      </c>
      <c r="D78" s="85">
        <v>0</v>
      </c>
    </row>
    <row r="79" spans="1:4" ht="12.75">
      <c r="A79" s="91" t="s">
        <v>174</v>
      </c>
      <c r="B79" s="92">
        <v>2650</v>
      </c>
      <c r="C79" s="85">
        <v>0</v>
      </c>
      <c r="D79" s="85">
        <v>0</v>
      </c>
    </row>
    <row r="80" spans="1:4" ht="12.75">
      <c r="A80" s="47"/>
      <c r="B80" s="73"/>
      <c r="C80" s="73"/>
      <c r="D80" s="73"/>
    </row>
    <row r="82" spans="1:4" s="53" customFormat="1" ht="12.75">
      <c r="A82" s="52" t="s">
        <v>175</v>
      </c>
      <c r="C82" s="54" t="s">
        <v>110</v>
      </c>
      <c r="D82" s="95"/>
    </row>
    <row r="83" s="53" customFormat="1" ht="12">
      <c r="C83" s="56" t="s">
        <v>111</v>
      </c>
    </row>
    <row r="84" spans="1:3" s="53" customFormat="1" ht="12.75">
      <c r="A84" s="52" t="s">
        <v>112</v>
      </c>
      <c r="C84" s="54" t="s">
        <v>113</v>
      </c>
    </row>
    <row r="85" s="53" customFormat="1" ht="12">
      <c r="C85" s="58" t="s">
        <v>111</v>
      </c>
    </row>
  </sheetData>
  <sheetProtection/>
  <mergeCells count="19">
    <mergeCell ref="A7:D7"/>
    <mergeCell ref="A8:D8"/>
    <mergeCell ref="A11:B11"/>
    <mergeCell ref="A13:D13"/>
    <mergeCell ref="B19:B20"/>
    <mergeCell ref="C19:C20"/>
    <mergeCell ref="D19:D20"/>
    <mergeCell ref="B28:B29"/>
    <mergeCell ref="C28:C29"/>
    <mergeCell ref="D28:D29"/>
    <mergeCell ref="B37:B38"/>
    <mergeCell ref="C37:C38"/>
    <mergeCell ref="D37:D38"/>
    <mergeCell ref="B42:B43"/>
    <mergeCell ref="C42:C43"/>
    <mergeCell ref="D42:D43"/>
    <mergeCell ref="A46:D46"/>
    <mergeCell ref="A60:D60"/>
    <mergeCell ref="A71:D71"/>
  </mergeCells>
  <printOptions/>
  <pageMargins left="0.7" right="0.7" top="0.75" bottom="0.75" header="0.3" footer="0.3"/>
  <pageSetup orientation="portrait" paperSize="9" r:id="rId1"/>
  <rowBreaks count="1" manualBreakCount="1">
    <brk id="4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57"/>
  <sheetViews>
    <sheetView view="pageBreakPreview" zoomScale="70" zoomScaleSheetLayoutView="70" workbookViewId="0" topLeftCell="A97">
      <selection activeCell="F126" sqref="F126"/>
    </sheetView>
  </sheetViews>
  <sheetFormatPr defaultColWidth="9.140625" defaultRowHeight="15"/>
  <cols>
    <col min="1" max="1" width="4.421875" style="96" customWidth="1"/>
    <col min="2" max="2" width="53.8515625" style="99" customWidth="1"/>
    <col min="3" max="3" width="5.421875" style="98" customWidth="1"/>
    <col min="4" max="4" width="5.7109375" style="98" customWidth="1"/>
    <col min="5" max="5" width="8.8515625" style="96" customWidth="1"/>
    <col min="6" max="6" width="8.7109375" style="96" customWidth="1"/>
    <col min="7" max="7" width="8.28125" style="96" customWidth="1"/>
    <col min="8" max="8" width="9.7109375" style="96" customWidth="1"/>
    <col min="9" max="9" width="9.140625" style="99" customWidth="1"/>
    <col min="10" max="10" width="5.421875" style="100" customWidth="1"/>
    <col min="11" max="16384" width="9.140625" style="99" customWidth="1"/>
  </cols>
  <sheetData>
    <row r="1" spans="2:5" ht="14.25">
      <c r="B1" s="97" t="s">
        <v>176</v>
      </c>
      <c r="E1" s="98" t="s">
        <v>177</v>
      </c>
    </row>
    <row r="2" spans="2:5" ht="12.75">
      <c r="B2" s="101" t="s">
        <v>178</v>
      </c>
      <c r="E2" s="98" t="s">
        <v>179</v>
      </c>
    </row>
    <row r="3" spans="2:5" ht="12.75">
      <c r="B3" s="99" t="s">
        <v>180</v>
      </c>
      <c r="E3" s="98" t="s">
        <v>181</v>
      </c>
    </row>
    <row r="4" spans="2:5" ht="12.75">
      <c r="B4" s="102" t="s">
        <v>182</v>
      </c>
      <c r="E4" s="98"/>
    </row>
    <row r="6" spans="6:8" ht="12.75">
      <c r="F6" s="96" t="s">
        <v>183</v>
      </c>
      <c r="H6" s="479" t="s">
        <v>184</v>
      </c>
    </row>
    <row r="7" spans="1:10" ht="18.75">
      <c r="A7" s="480" t="s">
        <v>185</v>
      </c>
      <c r="B7" s="480"/>
      <c r="C7" s="480"/>
      <c r="D7" s="480"/>
      <c r="E7" s="480"/>
      <c r="F7" s="480"/>
      <c r="G7" s="480"/>
      <c r="H7" s="479"/>
      <c r="J7" s="103"/>
    </row>
    <row r="8" spans="1:10" ht="15.75">
      <c r="A8" s="481" t="s">
        <v>186</v>
      </c>
      <c r="B8" s="481"/>
      <c r="C8" s="481"/>
      <c r="D8" s="481"/>
      <c r="E8" s="481"/>
      <c r="F8" s="481"/>
      <c r="G8" s="481"/>
      <c r="H8" s="481"/>
      <c r="J8" s="103"/>
    </row>
    <row r="9" spans="1:10" ht="15.75">
      <c r="A9" s="481" t="s">
        <v>187</v>
      </c>
      <c r="B9" s="481"/>
      <c r="C9" s="481"/>
      <c r="D9" s="481"/>
      <c r="E9" s="481"/>
      <c r="F9" s="481"/>
      <c r="G9" s="481"/>
      <c r="H9" s="481"/>
      <c r="J9" s="103"/>
    </row>
    <row r="10" spans="1:10" ht="18.75">
      <c r="A10" s="481" t="s">
        <v>390</v>
      </c>
      <c r="B10" s="481"/>
      <c r="C10" s="481"/>
      <c r="D10" s="481"/>
      <c r="E10" s="481"/>
      <c r="F10" s="481"/>
      <c r="G10" s="481"/>
      <c r="H10" s="481"/>
      <c r="J10" s="103"/>
    </row>
    <row r="11" spans="1:8" ht="13.5" thickBot="1">
      <c r="A11" s="96" t="s">
        <v>188</v>
      </c>
      <c r="H11" s="96" t="s">
        <v>189</v>
      </c>
    </row>
    <row r="12" spans="1:8" ht="14.25" thickBot="1" thickTop="1">
      <c r="A12" s="104" t="s">
        <v>190</v>
      </c>
      <c r="B12" s="482"/>
      <c r="C12" s="105" t="s">
        <v>191</v>
      </c>
      <c r="D12" s="105" t="s">
        <v>192</v>
      </c>
      <c r="E12" s="484" t="s">
        <v>193</v>
      </c>
      <c r="F12" s="485"/>
      <c r="G12" s="486" t="s">
        <v>194</v>
      </c>
      <c r="H12" s="487"/>
    </row>
    <row r="13" spans="1:8" ht="21.75" thickBot="1">
      <c r="A13" s="106" t="s">
        <v>195</v>
      </c>
      <c r="B13" s="483"/>
      <c r="C13" s="107" t="s">
        <v>196</v>
      </c>
      <c r="D13" s="107" t="s">
        <v>197</v>
      </c>
      <c r="E13" s="108" t="s">
        <v>198</v>
      </c>
      <c r="F13" s="108" t="s">
        <v>199</v>
      </c>
      <c r="G13" s="108" t="s">
        <v>198</v>
      </c>
      <c r="H13" s="109" t="s">
        <v>199</v>
      </c>
    </row>
    <row r="14" spans="1:8" ht="13.5" thickBot="1">
      <c r="A14" s="110">
        <v>1</v>
      </c>
      <c r="B14" s="111">
        <v>2</v>
      </c>
      <c r="C14" s="112">
        <v>3</v>
      </c>
      <c r="D14" s="112">
        <v>4</v>
      </c>
      <c r="E14" s="113">
        <v>5</v>
      </c>
      <c r="F14" s="114">
        <v>6</v>
      </c>
      <c r="G14" s="113">
        <v>7</v>
      </c>
      <c r="H14" s="115">
        <v>8</v>
      </c>
    </row>
    <row r="15" spans="1:10" ht="20.25" thickBot="1" thickTop="1">
      <c r="A15" s="465" t="s">
        <v>200</v>
      </c>
      <c r="B15" s="466"/>
      <c r="C15" s="466"/>
      <c r="D15" s="466"/>
      <c r="E15" s="466"/>
      <c r="F15" s="466"/>
      <c r="G15" s="466"/>
      <c r="H15" s="467"/>
      <c r="J15" s="103"/>
    </row>
    <row r="16" spans="1:10" ht="14.25" thickBot="1">
      <c r="A16" s="468" t="s">
        <v>201</v>
      </c>
      <c r="B16" s="469"/>
      <c r="C16" s="469"/>
      <c r="D16" s="469"/>
      <c r="E16" s="469"/>
      <c r="F16" s="469"/>
      <c r="G16" s="469"/>
      <c r="H16" s="470"/>
      <c r="J16" s="103"/>
    </row>
    <row r="17" spans="1:8" ht="12.75">
      <c r="A17" s="116">
        <v>1</v>
      </c>
      <c r="B17" s="117" t="s">
        <v>202</v>
      </c>
      <c r="C17" s="118">
        <v>10</v>
      </c>
      <c r="D17" s="119" t="s">
        <v>203</v>
      </c>
      <c r="E17" s="120"/>
      <c r="F17" s="120"/>
      <c r="G17" s="120"/>
      <c r="H17" s="121"/>
    </row>
    <row r="18" spans="1:8" ht="12.75">
      <c r="A18" s="122">
        <v>2</v>
      </c>
      <c r="B18" s="123" t="s">
        <v>204</v>
      </c>
      <c r="C18" s="124">
        <v>20</v>
      </c>
      <c r="D18" s="125" t="s">
        <v>203</v>
      </c>
      <c r="E18" s="126"/>
      <c r="F18" s="126"/>
      <c r="G18" s="126"/>
      <c r="H18" s="127"/>
    </row>
    <row r="19" spans="1:8" ht="12.75">
      <c r="A19" s="122">
        <v>3</v>
      </c>
      <c r="B19" s="123" t="s">
        <v>205</v>
      </c>
      <c r="C19" s="124">
        <v>30</v>
      </c>
      <c r="D19" s="125" t="s">
        <v>203</v>
      </c>
      <c r="E19" s="126"/>
      <c r="F19" s="126"/>
      <c r="G19" s="126"/>
      <c r="H19" s="127"/>
    </row>
    <row r="20" spans="1:8" ht="12.75">
      <c r="A20" s="122">
        <v>4</v>
      </c>
      <c r="B20" s="123" t="s">
        <v>206</v>
      </c>
      <c r="C20" s="124">
        <v>40</v>
      </c>
      <c r="D20" s="125" t="s">
        <v>207</v>
      </c>
      <c r="E20" s="126" t="s">
        <v>208</v>
      </c>
      <c r="F20" s="126"/>
      <c r="G20" s="126" t="s">
        <v>208</v>
      </c>
      <c r="H20" s="127"/>
    </row>
    <row r="21" spans="1:8" ht="12.75">
      <c r="A21" s="122">
        <v>5</v>
      </c>
      <c r="B21" s="123" t="s">
        <v>209</v>
      </c>
      <c r="C21" s="124">
        <v>50</v>
      </c>
      <c r="D21" s="125" t="s">
        <v>207</v>
      </c>
      <c r="E21" s="126" t="s">
        <v>208</v>
      </c>
      <c r="F21" s="126"/>
      <c r="G21" s="126" t="s">
        <v>208</v>
      </c>
      <c r="H21" s="127"/>
    </row>
    <row r="22" spans="1:8" ht="12.75">
      <c r="A22" s="122">
        <v>6</v>
      </c>
      <c r="B22" s="123" t="s">
        <v>210</v>
      </c>
      <c r="C22" s="124">
        <v>60</v>
      </c>
      <c r="D22" s="125" t="s">
        <v>203</v>
      </c>
      <c r="E22" s="126"/>
      <c r="F22" s="126"/>
      <c r="G22" s="126"/>
      <c r="H22" s="127"/>
    </row>
    <row r="23" spans="1:8" ht="12.75">
      <c r="A23" s="122">
        <v>7</v>
      </c>
      <c r="B23" s="123" t="s">
        <v>211</v>
      </c>
      <c r="C23" s="124">
        <v>70</v>
      </c>
      <c r="D23" s="125" t="s">
        <v>207</v>
      </c>
      <c r="E23" s="126"/>
      <c r="F23" s="126"/>
      <c r="G23" s="126"/>
      <c r="H23" s="127"/>
    </row>
    <row r="24" spans="1:8" ht="12.75">
      <c r="A24" s="122">
        <v>8</v>
      </c>
      <c r="B24" s="123" t="s">
        <v>212</v>
      </c>
      <c r="C24" s="124">
        <v>71</v>
      </c>
      <c r="D24" s="125" t="s">
        <v>207</v>
      </c>
      <c r="E24" s="126"/>
      <c r="F24" s="126"/>
      <c r="G24" s="126"/>
      <c r="H24" s="127"/>
    </row>
    <row r="25" spans="1:8" ht="13.5" thickBot="1">
      <c r="A25" s="128">
        <v>9</v>
      </c>
      <c r="B25" s="129" t="s">
        <v>213</v>
      </c>
      <c r="C25" s="130">
        <v>72</v>
      </c>
      <c r="D25" s="131"/>
      <c r="E25" s="132"/>
      <c r="F25" s="132"/>
      <c r="G25" s="132"/>
      <c r="H25" s="133"/>
    </row>
    <row r="26" spans="1:8" ht="16.5" thickBot="1">
      <c r="A26" s="360" t="s">
        <v>214</v>
      </c>
      <c r="B26" s="471"/>
      <c r="C26" s="134">
        <v>80</v>
      </c>
      <c r="D26" s="135" t="s">
        <v>207</v>
      </c>
      <c r="E26" s="472" t="s">
        <v>182</v>
      </c>
      <c r="F26" s="472"/>
      <c r="G26" s="472"/>
      <c r="H26" s="473"/>
    </row>
    <row r="27" spans="1:9" ht="13.5" thickBot="1">
      <c r="A27" s="136" t="s">
        <v>215</v>
      </c>
      <c r="B27" s="137" t="s">
        <v>216</v>
      </c>
      <c r="C27" s="107">
        <v>81</v>
      </c>
      <c r="D27" s="138" t="s">
        <v>207</v>
      </c>
      <c r="E27" s="139" t="s">
        <v>208</v>
      </c>
      <c r="F27" s="139"/>
      <c r="G27" s="139" t="s">
        <v>208</v>
      </c>
      <c r="H27" s="140"/>
      <c r="I27" s="141"/>
    </row>
    <row r="28" spans="1:10" ht="16.5" thickBot="1">
      <c r="A28" s="474" t="s">
        <v>217</v>
      </c>
      <c r="B28" s="412"/>
      <c r="C28" s="412"/>
      <c r="D28" s="412"/>
      <c r="E28" s="412"/>
      <c r="F28" s="412"/>
      <c r="G28" s="412"/>
      <c r="H28" s="412"/>
      <c r="I28" s="142"/>
      <c r="J28" s="103"/>
    </row>
    <row r="29" spans="1:8" ht="12.75">
      <c r="A29" s="434">
        <v>1</v>
      </c>
      <c r="B29" s="143" t="s">
        <v>218</v>
      </c>
      <c r="C29" s="118">
        <v>90</v>
      </c>
      <c r="D29" s="119" t="s">
        <v>203</v>
      </c>
      <c r="E29" s="120"/>
      <c r="F29" s="120" t="s">
        <v>208</v>
      </c>
      <c r="G29" s="120"/>
      <c r="H29" s="144" t="s">
        <v>208</v>
      </c>
    </row>
    <row r="30" spans="1:8" ht="12.75">
      <c r="A30" s="435"/>
      <c r="B30" s="145" t="s">
        <v>219</v>
      </c>
      <c r="C30" s="124">
        <v>91</v>
      </c>
      <c r="D30" s="125" t="s">
        <v>220</v>
      </c>
      <c r="E30" s="126"/>
      <c r="F30" s="126"/>
      <c r="G30" s="126"/>
      <c r="H30" s="146"/>
    </row>
    <row r="31" spans="1:8" ht="12.75">
      <c r="A31" s="435"/>
      <c r="B31" s="475" t="s">
        <v>221</v>
      </c>
      <c r="C31" s="124">
        <v>100</v>
      </c>
      <c r="D31" s="125" t="s">
        <v>203</v>
      </c>
      <c r="E31" s="126"/>
      <c r="F31" s="126" t="s">
        <v>208</v>
      </c>
      <c r="G31" s="126"/>
      <c r="H31" s="146" t="s">
        <v>208</v>
      </c>
    </row>
    <row r="32" spans="1:8" ht="12.75">
      <c r="A32" s="435"/>
      <c r="B32" s="476"/>
      <c r="C32" s="124">
        <v>101</v>
      </c>
      <c r="D32" s="125" t="s">
        <v>220</v>
      </c>
      <c r="E32" s="126"/>
      <c r="F32" s="126"/>
      <c r="G32" s="126"/>
      <c r="H32" s="146"/>
    </row>
    <row r="33" spans="1:8" ht="12.75">
      <c r="A33" s="435"/>
      <c r="B33" s="477" t="s">
        <v>222</v>
      </c>
      <c r="C33" s="124">
        <v>110</v>
      </c>
      <c r="D33" s="125" t="s">
        <v>203</v>
      </c>
      <c r="E33" s="126"/>
      <c r="F33" s="126" t="s">
        <v>208</v>
      </c>
      <c r="G33" s="126"/>
      <c r="H33" s="146" t="s">
        <v>208</v>
      </c>
    </row>
    <row r="34" spans="1:8" ht="12.75">
      <c r="A34" s="435"/>
      <c r="B34" s="477"/>
      <c r="C34" s="124">
        <v>111</v>
      </c>
      <c r="D34" s="125" t="s">
        <v>220</v>
      </c>
      <c r="E34" s="126"/>
      <c r="F34" s="126"/>
      <c r="G34" s="126"/>
      <c r="H34" s="146"/>
    </row>
    <row r="35" spans="1:8" ht="12.75">
      <c r="A35" s="435"/>
      <c r="B35" s="477" t="s">
        <v>223</v>
      </c>
      <c r="C35" s="124">
        <v>120</v>
      </c>
      <c r="D35" s="125" t="s">
        <v>203</v>
      </c>
      <c r="E35" s="126"/>
      <c r="F35" s="126" t="s">
        <v>208</v>
      </c>
      <c r="G35" s="126"/>
      <c r="H35" s="146" t="s">
        <v>208</v>
      </c>
    </row>
    <row r="36" spans="1:8" ht="12.75">
      <c r="A36" s="435"/>
      <c r="B36" s="477"/>
      <c r="C36" s="124">
        <v>121</v>
      </c>
      <c r="D36" s="125" t="s">
        <v>220</v>
      </c>
      <c r="E36" s="126"/>
      <c r="F36" s="126"/>
      <c r="G36" s="126"/>
      <c r="H36" s="146"/>
    </row>
    <row r="37" spans="1:8" ht="12.75">
      <c r="A37" s="435"/>
      <c r="B37" s="477" t="s">
        <v>224</v>
      </c>
      <c r="C37" s="124">
        <v>130</v>
      </c>
      <c r="D37" s="125" t="s">
        <v>203</v>
      </c>
      <c r="E37" s="126"/>
      <c r="F37" s="126" t="s">
        <v>208</v>
      </c>
      <c r="G37" s="126"/>
      <c r="H37" s="146" t="s">
        <v>208</v>
      </c>
    </row>
    <row r="38" spans="1:8" ht="13.5" thickBot="1">
      <c r="A38" s="409"/>
      <c r="B38" s="478"/>
      <c r="C38" s="148">
        <v>131</v>
      </c>
      <c r="D38" s="149" t="s">
        <v>220</v>
      </c>
      <c r="E38" s="150"/>
      <c r="F38" s="150"/>
      <c r="G38" s="150"/>
      <c r="H38" s="151"/>
    </row>
    <row r="39" spans="1:8" ht="12.75">
      <c r="A39" s="382">
        <v>2</v>
      </c>
      <c r="B39" s="398" t="s">
        <v>225</v>
      </c>
      <c r="C39" s="152">
        <v>140</v>
      </c>
      <c r="D39" s="153" t="s">
        <v>203</v>
      </c>
      <c r="E39" s="154" t="s">
        <v>182</v>
      </c>
      <c r="F39" s="155"/>
      <c r="G39" s="155"/>
      <c r="H39" s="156"/>
    </row>
    <row r="40" spans="1:8" ht="12.75">
      <c r="A40" s="383"/>
      <c r="B40" s="460"/>
      <c r="C40" s="124">
        <v>141</v>
      </c>
      <c r="D40" s="158" t="s">
        <v>220</v>
      </c>
      <c r="E40" s="159" t="s">
        <v>182</v>
      </c>
      <c r="F40" s="159"/>
      <c r="G40" s="159"/>
      <c r="H40" s="160"/>
    </row>
    <row r="41" spans="1:8" ht="12.75">
      <c r="A41" s="383"/>
      <c r="B41" s="400" t="s">
        <v>226</v>
      </c>
      <c r="C41" s="124">
        <v>150</v>
      </c>
      <c r="D41" s="158" t="s">
        <v>203</v>
      </c>
      <c r="E41" s="161" t="s">
        <v>182</v>
      </c>
      <c r="F41" s="161"/>
      <c r="G41" s="161"/>
      <c r="H41" s="162"/>
    </row>
    <row r="42" spans="1:8" ht="12.75">
      <c r="A42" s="383"/>
      <c r="B42" s="399"/>
      <c r="C42" s="124">
        <v>151</v>
      </c>
      <c r="D42" s="158" t="s">
        <v>220</v>
      </c>
      <c r="E42" s="161" t="s">
        <v>182</v>
      </c>
      <c r="F42" s="161"/>
      <c r="G42" s="161"/>
      <c r="H42" s="162"/>
    </row>
    <row r="43" spans="1:8" ht="12.75">
      <c r="A43" s="383"/>
      <c r="B43" s="461" t="s">
        <v>227</v>
      </c>
      <c r="C43" s="124">
        <v>160</v>
      </c>
      <c r="D43" s="158" t="s">
        <v>203</v>
      </c>
      <c r="E43" s="126"/>
      <c r="F43" s="126" t="s">
        <v>208</v>
      </c>
      <c r="G43" s="126"/>
      <c r="H43" s="146" t="s">
        <v>208</v>
      </c>
    </row>
    <row r="44" spans="1:8" ht="12.75">
      <c r="A44" s="383"/>
      <c r="B44" s="461"/>
      <c r="C44" s="124">
        <v>161</v>
      </c>
      <c r="D44" s="158" t="s">
        <v>220</v>
      </c>
      <c r="E44" s="126"/>
      <c r="F44" s="126"/>
      <c r="G44" s="126"/>
      <c r="H44" s="146"/>
    </row>
    <row r="45" spans="1:8" ht="12.75">
      <c r="A45" s="383"/>
      <c r="B45" s="461" t="s">
        <v>228</v>
      </c>
      <c r="C45" s="124">
        <v>170</v>
      </c>
      <c r="D45" s="158" t="s">
        <v>203</v>
      </c>
      <c r="E45" s="126"/>
      <c r="F45" s="126" t="s">
        <v>208</v>
      </c>
      <c r="G45" s="126"/>
      <c r="H45" s="146" t="s">
        <v>208</v>
      </c>
    </row>
    <row r="46" spans="1:8" ht="12.75">
      <c r="A46" s="383"/>
      <c r="B46" s="461"/>
      <c r="C46" s="124">
        <v>171</v>
      </c>
      <c r="D46" s="158" t="s">
        <v>220</v>
      </c>
      <c r="E46" s="126"/>
      <c r="F46" s="126"/>
      <c r="G46" s="126"/>
      <c r="H46" s="146"/>
    </row>
    <row r="47" spans="1:8" ht="12.75">
      <c r="A47" s="383"/>
      <c r="B47" s="403" t="s">
        <v>229</v>
      </c>
      <c r="C47" s="124">
        <v>180</v>
      </c>
      <c r="D47" s="158" t="s">
        <v>203</v>
      </c>
      <c r="E47" s="126"/>
      <c r="F47" s="126" t="s">
        <v>208</v>
      </c>
      <c r="G47" s="126"/>
      <c r="H47" s="146" t="s">
        <v>208</v>
      </c>
    </row>
    <row r="48" spans="1:8" ht="12.75">
      <c r="A48" s="383"/>
      <c r="B48" s="404"/>
      <c r="C48" s="124">
        <v>181</v>
      </c>
      <c r="D48" s="158" t="s">
        <v>220</v>
      </c>
      <c r="E48" s="126"/>
      <c r="F48" s="126"/>
      <c r="G48" s="126"/>
      <c r="H48" s="146"/>
    </row>
    <row r="49" spans="1:8" ht="12.75">
      <c r="A49" s="383"/>
      <c r="B49" s="403" t="s">
        <v>230</v>
      </c>
      <c r="C49" s="124">
        <v>190</v>
      </c>
      <c r="D49" s="158" t="s">
        <v>203</v>
      </c>
      <c r="E49" s="126"/>
      <c r="F49" s="126" t="s">
        <v>208</v>
      </c>
      <c r="G49" s="126"/>
      <c r="H49" s="146" t="s">
        <v>208</v>
      </c>
    </row>
    <row r="50" spans="1:8" ht="12.75">
      <c r="A50" s="383"/>
      <c r="B50" s="404"/>
      <c r="C50" s="124">
        <v>191</v>
      </c>
      <c r="D50" s="158" t="s">
        <v>220</v>
      </c>
      <c r="E50" s="126"/>
      <c r="F50" s="126"/>
      <c r="G50" s="126"/>
      <c r="H50" s="146"/>
    </row>
    <row r="51" spans="1:8" ht="12.75">
      <c r="A51" s="383"/>
      <c r="B51" s="462" t="s">
        <v>231</v>
      </c>
      <c r="C51" s="124">
        <v>200</v>
      </c>
      <c r="D51" s="158" t="s">
        <v>203</v>
      </c>
      <c r="E51" s="126"/>
      <c r="F51" s="126" t="s">
        <v>208</v>
      </c>
      <c r="G51" s="126"/>
      <c r="H51" s="146" t="s">
        <v>208</v>
      </c>
    </row>
    <row r="52" spans="1:8" ht="12.75">
      <c r="A52" s="383"/>
      <c r="B52" s="462"/>
      <c r="C52" s="124">
        <v>201</v>
      </c>
      <c r="D52" s="158" t="s">
        <v>220</v>
      </c>
      <c r="E52" s="126"/>
      <c r="F52" s="126"/>
      <c r="G52" s="126"/>
      <c r="H52" s="146"/>
    </row>
    <row r="53" spans="1:14" ht="15" customHeight="1">
      <c r="A53" s="383"/>
      <c r="B53" s="400" t="s">
        <v>232</v>
      </c>
      <c r="C53" s="124">
        <v>210</v>
      </c>
      <c r="D53" s="158" t="s">
        <v>203</v>
      </c>
      <c r="E53" s="126"/>
      <c r="F53" s="126" t="s">
        <v>208</v>
      </c>
      <c r="G53" s="126"/>
      <c r="H53" s="146" t="s">
        <v>208</v>
      </c>
      <c r="I53" s="163"/>
      <c r="K53" s="164"/>
      <c r="L53" s="164"/>
      <c r="M53" s="164"/>
      <c r="N53" s="164"/>
    </row>
    <row r="54" spans="1:14" ht="16.5" customHeight="1">
      <c r="A54" s="383"/>
      <c r="B54" s="463"/>
      <c r="C54" s="124">
        <v>211</v>
      </c>
      <c r="D54" s="158" t="s">
        <v>220</v>
      </c>
      <c r="E54" s="126"/>
      <c r="F54" s="126"/>
      <c r="G54" s="126"/>
      <c r="H54" s="146"/>
      <c r="I54" s="165"/>
      <c r="K54" s="164"/>
      <c r="L54" s="164"/>
      <c r="M54" s="164"/>
      <c r="N54" s="164"/>
    </row>
    <row r="55" spans="1:14" ht="14.25" customHeight="1">
      <c r="A55" s="383"/>
      <c r="B55" s="407" t="s">
        <v>233</v>
      </c>
      <c r="C55" s="124">
        <v>220</v>
      </c>
      <c r="D55" s="158" t="s">
        <v>203</v>
      </c>
      <c r="E55" s="126"/>
      <c r="F55" s="126" t="s">
        <v>208</v>
      </c>
      <c r="G55" s="126"/>
      <c r="H55" s="146" t="s">
        <v>208</v>
      </c>
      <c r="I55" s="165"/>
      <c r="K55" s="164"/>
      <c r="L55" s="164"/>
      <c r="M55" s="164"/>
      <c r="N55" s="164"/>
    </row>
    <row r="56" spans="1:14" ht="14.25" customHeight="1" thickBot="1">
      <c r="A56" s="414"/>
      <c r="B56" s="464"/>
      <c r="C56" s="148">
        <v>221</v>
      </c>
      <c r="D56" s="166" t="s">
        <v>220</v>
      </c>
      <c r="E56" s="150"/>
      <c r="F56" s="150"/>
      <c r="G56" s="150"/>
      <c r="H56" s="151"/>
      <c r="I56" s="165"/>
      <c r="K56" s="164"/>
      <c r="L56" s="164"/>
      <c r="M56" s="164"/>
      <c r="N56" s="164"/>
    </row>
    <row r="57" spans="1:14" ht="13.5" customHeight="1">
      <c r="A57" s="450">
        <v>3</v>
      </c>
      <c r="B57" s="452" t="s">
        <v>234</v>
      </c>
      <c r="C57" s="152">
        <v>230</v>
      </c>
      <c r="D57" s="167" t="s">
        <v>203</v>
      </c>
      <c r="E57" s="139"/>
      <c r="F57" s="139" t="s">
        <v>208</v>
      </c>
      <c r="G57" s="139"/>
      <c r="H57" s="168" t="s">
        <v>208</v>
      </c>
      <c r="I57" s="165"/>
      <c r="K57" s="164"/>
      <c r="L57" s="164"/>
      <c r="M57" s="164"/>
      <c r="N57" s="164"/>
    </row>
    <row r="58" spans="1:14" ht="15" customHeight="1" thickBot="1">
      <c r="A58" s="451"/>
      <c r="B58" s="453"/>
      <c r="C58" s="148">
        <v>231</v>
      </c>
      <c r="D58" s="169" t="s">
        <v>220</v>
      </c>
      <c r="E58" s="150"/>
      <c r="F58" s="150"/>
      <c r="G58" s="150"/>
      <c r="H58" s="170"/>
      <c r="I58" s="165"/>
      <c r="K58" s="164"/>
      <c r="L58" s="164"/>
      <c r="M58" s="164"/>
      <c r="N58" s="164"/>
    </row>
    <row r="59" spans="1:8" ht="18" customHeight="1" thickBot="1">
      <c r="A59" s="171">
        <v>4</v>
      </c>
      <c r="B59" s="172" t="s">
        <v>235</v>
      </c>
      <c r="C59" s="173">
        <v>240</v>
      </c>
      <c r="D59" s="174" t="s">
        <v>207</v>
      </c>
      <c r="E59" s="175" t="s">
        <v>208</v>
      </c>
      <c r="F59" s="175"/>
      <c r="G59" s="175" t="s">
        <v>208</v>
      </c>
      <c r="H59" s="176"/>
    </row>
    <row r="60" spans="1:8" ht="15.75" customHeight="1" thickBot="1">
      <c r="A60" s="454" t="s">
        <v>236</v>
      </c>
      <c r="B60" s="455"/>
      <c r="C60" s="134">
        <v>250</v>
      </c>
      <c r="D60" s="135" t="s">
        <v>207</v>
      </c>
      <c r="E60" s="177" t="s">
        <v>182</v>
      </c>
      <c r="F60" s="177"/>
      <c r="G60" s="177"/>
      <c r="H60" s="177"/>
    </row>
    <row r="61" spans="1:8" ht="18" customHeight="1">
      <c r="A61" s="456" t="s">
        <v>237</v>
      </c>
      <c r="B61" s="458" t="s">
        <v>238</v>
      </c>
      <c r="C61" s="118">
        <v>260</v>
      </c>
      <c r="D61" s="178" t="s">
        <v>203</v>
      </c>
      <c r="E61" s="139"/>
      <c r="F61" s="139" t="s">
        <v>208</v>
      </c>
      <c r="G61" s="139"/>
      <c r="H61" s="168" t="s">
        <v>208</v>
      </c>
    </row>
    <row r="62" spans="1:8" ht="18.75" customHeight="1" thickBot="1">
      <c r="A62" s="457"/>
      <c r="B62" s="459"/>
      <c r="C62" s="148">
        <v>261</v>
      </c>
      <c r="D62" s="169" t="s">
        <v>220</v>
      </c>
      <c r="E62" s="150"/>
      <c r="F62" s="150"/>
      <c r="G62" s="150"/>
      <c r="H62" s="170"/>
    </row>
    <row r="63" spans="1:10" ht="17.25" customHeight="1" thickBot="1">
      <c r="A63" s="362" t="s">
        <v>239</v>
      </c>
      <c r="B63" s="363"/>
      <c r="C63" s="363"/>
      <c r="D63" s="363"/>
      <c r="E63" s="363"/>
      <c r="F63" s="363"/>
      <c r="G63" s="363"/>
      <c r="H63" s="364"/>
      <c r="J63" s="103"/>
    </row>
    <row r="64" spans="1:8" ht="23.25" customHeight="1">
      <c r="A64" s="116">
        <v>1</v>
      </c>
      <c r="B64" s="179" t="s">
        <v>240</v>
      </c>
      <c r="C64" s="180">
        <v>270</v>
      </c>
      <c r="D64" s="119" t="s">
        <v>203</v>
      </c>
      <c r="E64" s="120"/>
      <c r="F64" s="120"/>
      <c r="G64" s="120"/>
      <c r="H64" s="121"/>
    </row>
    <row r="65" spans="1:8" ht="12.75">
      <c r="A65" s="122">
        <v>2</v>
      </c>
      <c r="B65" s="123" t="s">
        <v>241</v>
      </c>
      <c r="C65" s="124">
        <v>280</v>
      </c>
      <c r="D65" s="125" t="s">
        <v>203</v>
      </c>
      <c r="E65" s="126"/>
      <c r="F65" s="126"/>
      <c r="G65" s="126"/>
      <c r="H65" s="127"/>
    </row>
    <row r="66" spans="1:8" ht="12.75">
      <c r="A66" s="122">
        <v>3</v>
      </c>
      <c r="B66" s="123" t="s">
        <v>242</v>
      </c>
      <c r="C66" s="124">
        <v>290</v>
      </c>
      <c r="D66" s="125" t="s">
        <v>220</v>
      </c>
      <c r="E66" s="126"/>
      <c r="F66" s="126"/>
      <c r="G66" s="126"/>
      <c r="H66" s="127"/>
    </row>
    <row r="67" spans="1:8" ht="12.75">
      <c r="A67" s="122">
        <v>4</v>
      </c>
      <c r="B67" s="123" t="s">
        <v>243</v>
      </c>
      <c r="C67" s="124">
        <v>300</v>
      </c>
      <c r="D67" s="125" t="s">
        <v>207</v>
      </c>
      <c r="E67" s="126" t="s">
        <v>208</v>
      </c>
      <c r="F67" s="126"/>
      <c r="G67" s="126" t="s">
        <v>208</v>
      </c>
      <c r="H67" s="127"/>
    </row>
    <row r="68" spans="1:8" ht="12.75">
      <c r="A68" s="385">
        <v>5</v>
      </c>
      <c r="B68" s="182" t="s">
        <v>244</v>
      </c>
      <c r="C68" s="124">
        <v>310</v>
      </c>
      <c r="D68" s="125" t="s">
        <v>207</v>
      </c>
      <c r="E68" s="126" t="s">
        <v>208</v>
      </c>
      <c r="F68" s="126"/>
      <c r="G68" s="126" t="s">
        <v>208</v>
      </c>
      <c r="H68" s="127"/>
    </row>
    <row r="69" spans="1:9" ht="24">
      <c r="A69" s="383"/>
      <c r="B69" s="183" t="s">
        <v>245</v>
      </c>
      <c r="C69" s="124">
        <v>311</v>
      </c>
      <c r="D69" s="125" t="s">
        <v>246</v>
      </c>
      <c r="E69" s="184"/>
      <c r="F69" s="126"/>
      <c r="G69" s="126"/>
      <c r="H69" s="127"/>
      <c r="I69" s="103"/>
    </row>
    <row r="70" spans="1:8" ht="13.5" thickBot="1">
      <c r="A70" s="383"/>
      <c r="B70" s="185" t="s">
        <v>247</v>
      </c>
      <c r="C70" s="130">
        <v>312</v>
      </c>
      <c r="D70" s="131" t="s">
        <v>246</v>
      </c>
      <c r="E70" s="186"/>
      <c r="F70" s="132"/>
      <c r="G70" s="132"/>
      <c r="H70" s="133"/>
    </row>
    <row r="71" spans="1:8" ht="16.5" thickBot="1">
      <c r="A71" s="365" t="s">
        <v>248</v>
      </c>
      <c r="B71" s="366"/>
      <c r="C71" s="134">
        <v>320</v>
      </c>
      <c r="D71" s="187" t="s">
        <v>207</v>
      </c>
      <c r="E71" s="177" t="s">
        <v>182</v>
      </c>
      <c r="F71" s="177"/>
      <c r="G71" s="177"/>
      <c r="H71" s="177"/>
    </row>
    <row r="72" spans="1:10" ht="16.5" thickBot="1">
      <c r="A72" s="363" t="s">
        <v>249</v>
      </c>
      <c r="B72" s="363"/>
      <c r="C72" s="363"/>
      <c r="D72" s="363"/>
      <c r="E72" s="380"/>
      <c r="F72" s="380"/>
      <c r="G72" s="380"/>
      <c r="H72" s="381"/>
      <c r="J72" s="103"/>
    </row>
    <row r="73" spans="1:8" ht="12.75">
      <c r="A73" s="383">
        <v>1</v>
      </c>
      <c r="B73" s="102" t="s">
        <v>250</v>
      </c>
      <c r="C73" s="152">
        <v>330</v>
      </c>
      <c r="D73" s="138" t="s">
        <v>203</v>
      </c>
      <c r="E73" s="188"/>
      <c r="F73" s="139"/>
      <c r="G73" s="139"/>
      <c r="H73" s="189"/>
    </row>
    <row r="74" spans="1:8" ht="12.75">
      <c r="A74" s="383"/>
      <c r="B74" s="123" t="s">
        <v>251</v>
      </c>
      <c r="C74" s="124">
        <v>331</v>
      </c>
      <c r="D74" s="125" t="s">
        <v>203</v>
      </c>
      <c r="E74" s="126"/>
      <c r="F74" s="126"/>
      <c r="G74" s="126"/>
      <c r="H74" s="127"/>
    </row>
    <row r="75" spans="1:8" ht="12.75">
      <c r="A75" s="384"/>
      <c r="B75" s="123" t="s">
        <v>252</v>
      </c>
      <c r="C75" s="124">
        <v>332</v>
      </c>
      <c r="D75" s="125" t="s">
        <v>203</v>
      </c>
      <c r="E75" s="126"/>
      <c r="F75" s="126"/>
      <c r="G75" s="126"/>
      <c r="H75" s="127"/>
    </row>
    <row r="76" spans="1:8" ht="12.75">
      <c r="A76" s="122">
        <v>2</v>
      </c>
      <c r="B76" s="123" t="s">
        <v>253</v>
      </c>
      <c r="C76" s="124">
        <v>340</v>
      </c>
      <c r="D76" s="125" t="s">
        <v>203</v>
      </c>
      <c r="E76" s="126"/>
      <c r="F76" s="126"/>
      <c r="G76" s="126"/>
      <c r="H76" s="127"/>
    </row>
    <row r="77" spans="1:8" ht="12.75">
      <c r="A77" s="122">
        <v>3</v>
      </c>
      <c r="B77" s="123" t="s">
        <v>254</v>
      </c>
      <c r="C77" s="124">
        <v>350</v>
      </c>
      <c r="D77" s="125" t="s">
        <v>203</v>
      </c>
      <c r="E77" s="126"/>
      <c r="F77" s="126"/>
      <c r="G77" s="126"/>
      <c r="H77" s="127"/>
    </row>
    <row r="78" spans="1:8" ht="12.75">
      <c r="A78" s="122">
        <v>4</v>
      </c>
      <c r="B78" s="123" t="s">
        <v>255</v>
      </c>
      <c r="C78" s="124">
        <v>360</v>
      </c>
      <c r="D78" s="125" t="s">
        <v>203</v>
      </c>
      <c r="E78" s="126"/>
      <c r="F78" s="126"/>
      <c r="G78" s="126"/>
      <c r="H78" s="127"/>
    </row>
    <row r="79" spans="1:8" ht="12.75">
      <c r="A79" s="122">
        <v>5</v>
      </c>
      <c r="B79" s="123" t="s">
        <v>256</v>
      </c>
      <c r="C79" s="124">
        <v>370</v>
      </c>
      <c r="D79" s="125" t="s">
        <v>203</v>
      </c>
      <c r="E79" s="126"/>
      <c r="F79" s="126"/>
      <c r="G79" s="126"/>
      <c r="H79" s="127"/>
    </row>
    <row r="80" spans="1:8" ht="12.75">
      <c r="A80" s="435">
        <v>6</v>
      </c>
      <c r="B80" s="123" t="s">
        <v>257</v>
      </c>
      <c r="C80" s="124">
        <v>380</v>
      </c>
      <c r="D80" s="125" t="s">
        <v>203</v>
      </c>
      <c r="E80" s="126"/>
      <c r="F80" s="126"/>
      <c r="G80" s="126"/>
      <c r="H80" s="127"/>
    </row>
    <row r="81" spans="1:8" ht="12.75">
      <c r="A81" s="435"/>
      <c r="B81" s="123" t="s">
        <v>258</v>
      </c>
      <c r="C81" s="124">
        <v>381</v>
      </c>
      <c r="D81" s="125" t="s">
        <v>203</v>
      </c>
      <c r="E81" s="191"/>
      <c r="F81" s="126"/>
      <c r="G81" s="126"/>
      <c r="H81" s="192"/>
    </row>
    <row r="82" spans="1:8" ht="12.75">
      <c r="A82" s="385">
        <v>7</v>
      </c>
      <c r="B82" s="193" t="s">
        <v>259</v>
      </c>
      <c r="C82" s="124">
        <v>390</v>
      </c>
      <c r="D82" s="125" t="s">
        <v>260</v>
      </c>
      <c r="E82" s="194" t="s">
        <v>182</v>
      </c>
      <c r="F82" s="194"/>
      <c r="G82" s="194"/>
      <c r="H82" s="194"/>
    </row>
    <row r="83" spans="1:8" ht="12.75">
      <c r="A83" s="383"/>
      <c r="B83" s="195" t="s">
        <v>261</v>
      </c>
      <c r="C83" s="124">
        <v>391</v>
      </c>
      <c r="D83" s="125" t="s">
        <v>260</v>
      </c>
      <c r="E83" s="126"/>
      <c r="F83" s="126"/>
      <c r="G83" s="126"/>
      <c r="H83" s="127"/>
    </row>
    <row r="84" spans="1:8" ht="12.75">
      <c r="A84" s="383"/>
      <c r="B84" s="196" t="s">
        <v>262</v>
      </c>
      <c r="C84" s="124">
        <v>392</v>
      </c>
      <c r="D84" s="125" t="s">
        <v>260</v>
      </c>
      <c r="E84" s="126"/>
      <c r="F84" s="126"/>
      <c r="G84" s="126"/>
      <c r="H84" s="127"/>
    </row>
    <row r="85" spans="1:8" ht="12.75">
      <c r="A85" s="383"/>
      <c r="B85" s="197" t="s">
        <v>263</v>
      </c>
      <c r="C85" s="124">
        <v>393</v>
      </c>
      <c r="D85" s="125" t="s">
        <v>260</v>
      </c>
      <c r="E85" s="126"/>
      <c r="F85" s="126"/>
      <c r="G85" s="126"/>
      <c r="H85" s="127"/>
    </row>
    <row r="86" spans="1:8" ht="12.75">
      <c r="A86" s="383"/>
      <c r="B86" s="197" t="s">
        <v>264</v>
      </c>
      <c r="C86" s="124">
        <v>394</v>
      </c>
      <c r="D86" s="125" t="s">
        <v>260</v>
      </c>
      <c r="E86" s="126"/>
      <c r="F86" s="126"/>
      <c r="G86" s="126"/>
      <c r="H86" s="127"/>
    </row>
    <row r="87" spans="1:8" ht="12.75">
      <c r="A87" s="384"/>
      <c r="B87" s="197" t="s">
        <v>265</v>
      </c>
      <c r="C87" s="124">
        <v>395</v>
      </c>
      <c r="D87" s="125" t="s">
        <v>260</v>
      </c>
      <c r="E87" s="126"/>
      <c r="F87" s="126"/>
      <c r="G87" s="126"/>
      <c r="H87" s="127"/>
    </row>
    <row r="88" spans="1:8" ht="12.75">
      <c r="A88" s="435">
        <v>8</v>
      </c>
      <c r="B88" s="401" t="s">
        <v>266</v>
      </c>
      <c r="C88" s="124">
        <v>400</v>
      </c>
      <c r="D88" s="125" t="s">
        <v>203</v>
      </c>
      <c r="E88" s="126"/>
      <c r="F88" s="139"/>
      <c r="G88" s="139"/>
      <c r="H88" s="127"/>
    </row>
    <row r="89" spans="1:8" ht="12.75">
      <c r="A89" s="435"/>
      <c r="B89" s="402"/>
      <c r="C89" s="124">
        <v>401</v>
      </c>
      <c r="D89" s="125" t="s">
        <v>267</v>
      </c>
      <c r="E89" s="126"/>
      <c r="F89" s="126" t="s">
        <v>208</v>
      </c>
      <c r="G89" s="126"/>
      <c r="H89" s="127" t="s">
        <v>208</v>
      </c>
    </row>
    <row r="90" spans="1:8" ht="12.75">
      <c r="A90" s="122">
        <v>9</v>
      </c>
      <c r="B90" s="123" t="s">
        <v>268</v>
      </c>
      <c r="C90" s="124">
        <v>410</v>
      </c>
      <c r="D90" s="125" t="s">
        <v>203</v>
      </c>
      <c r="E90" s="126"/>
      <c r="F90" s="126"/>
      <c r="G90" s="126"/>
      <c r="H90" s="127"/>
    </row>
    <row r="91" spans="1:8" ht="13.5" thickBot="1">
      <c r="A91" s="122">
        <v>10</v>
      </c>
      <c r="B91" s="129" t="s">
        <v>269</v>
      </c>
      <c r="C91" s="130">
        <v>420</v>
      </c>
      <c r="D91" s="131" t="s">
        <v>207</v>
      </c>
      <c r="E91" s="132" t="s">
        <v>208</v>
      </c>
      <c r="F91" s="132"/>
      <c r="G91" s="132" t="s">
        <v>208</v>
      </c>
      <c r="H91" s="198"/>
    </row>
    <row r="92" spans="1:8" ht="16.5" thickBot="1">
      <c r="A92" s="446" t="s">
        <v>270</v>
      </c>
      <c r="B92" s="447"/>
      <c r="C92" s="134">
        <v>430</v>
      </c>
      <c r="D92" s="187" t="s">
        <v>207</v>
      </c>
      <c r="E92" s="199" t="s">
        <v>182</v>
      </c>
      <c r="F92" s="200"/>
      <c r="G92" s="201"/>
      <c r="H92" s="202"/>
    </row>
    <row r="93" spans="1:8" ht="13.5" thickBot="1">
      <c r="A93" s="448" t="s">
        <v>271</v>
      </c>
      <c r="B93" s="449"/>
      <c r="C93" s="134">
        <v>440</v>
      </c>
      <c r="D93" s="203" t="s">
        <v>260</v>
      </c>
      <c r="E93" s="204"/>
      <c r="F93" s="205"/>
      <c r="G93" s="204"/>
      <c r="H93" s="206"/>
    </row>
    <row r="94" spans="1:10" ht="16.5" thickBot="1">
      <c r="A94" s="379" t="s">
        <v>272</v>
      </c>
      <c r="B94" s="380"/>
      <c r="C94" s="380"/>
      <c r="D94" s="380"/>
      <c r="E94" s="380"/>
      <c r="F94" s="380"/>
      <c r="G94" s="380"/>
      <c r="H94" s="381"/>
      <c r="J94" s="103"/>
    </row>
    <row r="95" spans="1:8" ht="12.75">
      <c r="A95" s="116">
        <v>1</v>
      </c>
      <c r="B95" s="117" t="s">
        <v>273</v>
      </c>
      <c r="C95" s="118">
        <v>450</v>
      </c>
      <c r="D95" s="119" t="s">
        <v>246</v>
      </c>
      <c r="E95" s="120"/>
      <c r="F95" s="120"/>
      <c r="G95" s="120"/>
      <c r="H95" s="121"/>
    </row>
    <row r="96" spans="1:8" ht="12.75">
      <c r="A96" s="122">
        <v>2</v>
      </c>
      <c r="B96" s="123" t="s">
        <v>274</v>
      </c>
      <c r="C96" s="124">
        <v>460</v>
      </c>
      <c r="D96" s="125" t="s">
        <v>246</v>
      </c>
      <c r="E96" s="126"/>
      <c r="F96" s="126"/>
      <c r="G96" s="126"/>
      <c r="H96" s="127"/>
    </row>
    <row r="97" spans="1:8" ht="12.75">
      <c r="A97" s="122">
        <v>3</v>
      </c>
      <c r="B97" s="123" t="s">
        <v>275</v>
      </c>
      <c r="C97" s="124">
        <v>470</v>
      </c>
      <c r="D97" s="125" t="s">
        <v>246</v>
      </c>
      <c r="E97" s="126"/>
      <c r="F97" s="126"/>
      <c r="G97" s="126"/>
      <c r="H97" s="127"/>
    </row>
    <row r="98" spans="1:8" ht="12.75">
      <c r="A98" s="122">
        <v>4</v>
      </c>
      <c r="B98" s="123" t="s">
        <v>276</v>
      </c>
      <c r="C98" s="124">
        <v>480</v>
      </c>
      <c r="D98" s="125" t="s">
        <v>277</v>
      </c>
      <c r="E98" s="126"/>
      <c r="F98" s="126"/>
      <c r="G98" s="126"/>
      <c r="H98" s="127"/>
    </row>
    <row r="99" spans="1:8" ht="12.75">
      <c r="A99" s="122">
        <v>5</v>
      </c>
      <c r="B99" s="123" t="s">
        <v>278</v>
      </c>
      <c r="C99" s="124">
        <v>490</v>
      </c>
      <c r="D99" s="125" t="s">
        <v>207</v>
      </c>
      <c r="E99" s="126" t="s">
        <v>208</v>
      </c>
      <c r="F99" s="126"/>
      <c r="G99" s="126" t="s">
        <v>208</v>
      </c>
      <c r="H99" s="127"/>
    </row>
    <row r="100" spans="1:8" ht="12.75">
      <c r="A100" s="122">
        <v>6</v>
      </c>
      <c r="B100" s="123" t="s">
        <v>279</v>
      </c>
      <c r="C100" s="124">
        <v>500</v>
      </c>
      <c r="D100" s="125" t="s">
        <v>207</v>
      </c>
      <c r="E100" s="126" t="s">
        <v>208</v>
      </c>
      <c r="F100" s="126"/>
      <c r="G100" s="126" t="s">
        <v>208</v>
      </c>
      <c r="H100" s="127"/>
    </row>
    <row r="101" spans="1:8" ht="12.75">
      <c r="A101" s="122">
        <v>7</v>
      </c>
      <c r="B101" s="123" t="s">
        <v>280</v>
      </c>
      <c r="C101" s="124">
        <v>510</v>
      </c>
      <c r="D101" s="125" t="s">
        <v>281</v>
      </c>
      <c r="E101" s="126"/>
      <c r="F101" s="126"/>
      <c r="G101" s="126"/>
      <c r="H101" s="127"/>
    </row>
    <row r="102" spans="1:8" ht="12.75">
      <c r="A102" s="122">
        <v>8</v>
      </c>
      <c r="B102" s="123" t="s">
        <v>282</v>
      </c>
      <c r="C102" s="124">
        <v>520</v>
      </c>
      <c r="D102" s="125" t="s">
        <v>207</v>
      </c>
      <c r="E102" s="126" t="s">
        <v>208</v>
      </c>
      <c r="F102" s="126"/>
      <c r="G102" s="126" t="s">
        <v>208</v>
      </c>
      <c r="H102" s="127"/>
    </row>
    <row r="103" spans="1:8" ht="12.75">
      <c r="A103" s="122">
        <v>9</v>
      </c>
      <c r="B103" s="123" t="s">
        <v>283</v>
      </c>
      <c r="C103" s="124">
        <v>530</v>
      </c>
      <c r="D103" s="125" t="s">
        <v>207</v>
      </c>
      <c r="E103" s="126" t="s">
        <v>208</v>
      </c>
      <c r="F103" s="126"/>
      <c r="G103" s="126" t="s">
        <v>208</v>
      </c>
      <c r="H103" s="127"/>
    </row>
    <row r="104" spans="1:8" ht="12.75">
      <c r="A104" s="122">
        <v>10</v>
      </c>
      <c r="B104" s="123" t="s">
        <v>284</v>
      </c>
      <c r="C104" s="124">
        <v>540</v>
      </c>
      <c r="D104" s="125" t="s">
        <v>207</v>
      </c>
      <c r="E104" s="126" t="s">
        <v>208</v>
      </c>
      <c r="F104" s="126"/>
      <c r="G104" s="126" t="s">
        <v>208</v>
      </c>
      <c r="H104" s="127"/>
    </row>
    <row r="105" spans="1:8" ht="13.5" thickBot="1">
      <c r="A105" s="128">
        <v>11</v>
      </c>
      <c r="B105" s="129" t="s">
        <v>269</v>
      </c>
      <c r="C105" s="130">
        <v>550</v>
      </c>
      <c r="D105" s="131" t="s">
        <v>207</v>
      </c>
      <c r="E105" s="132" t="s">
        <v>208</v>
      </c>
      <c r="F105" s="132"/>
      <c r="G105" s="132" t="s">
        <v>208</v>
      </c>
      <c r="H105" s="133"/>
    </row>
    <row r="106" spans="1:8" ht="16.5" thickBot="1">
      <c r="A106" s="436" t="s">
        <v>285</v>
      </c>
      <c r="B106" s="437"/>
      <c r="C106" s="134">
        <v>560</v>
      </c>
      <c r="D106" s="135" t="s">
        <v>207</v>
      </c>
      <c r="E106" s="200"/>
      <c r="F106" s="200"/>
      <c r="G106" s="200"/>
      <c r="H106" s="201"/>
    </row>
    <row r="107" spans="1:10" ht="16.5" thickBot="1">
      <c r="A107" s="362" t="s">
        <v>286</v>
      </c>
      <c r="B107" s="363"/>
      <c r="C107" s="380"/>
      <c r="D107" s="380"/>
      <c r="E107" s="380"/>
      <c r="F107" s="380"/>
      <c r="G107" s="380"/>
      <c r="H107" s="381"/>
      <c r="J107" s="103"/>
    </row>
    <row r="108" spans="1:8" ht="12.75">
      <c r="A108" s="116">
        <v>1</v>
      </c>
      <c r="B108" s="117" t="s">
        <v>287</v>
      </c>
      <c r="C108" s="118">
        <v>570</v>
      </c>
      <c r="D108" s="119" t="s">
        <v>203</v>
      </c>
      <c r="E108" s="120"/>
      <c r="F108" s="207">
        <v>1114</v>
      </c>
      <c r="G108" s="120"/>
      <c r="H108" s="208">
        <v>1614.5</v>
      </c>
    </row>
    <row r="109" spans="1:8" ht="12.75">
      <c r="A109" s="122">
        <v>2</v>
      </c>
      <c r="B109" s="123" t="s">
        <v>288</v>
      </c>
      <c r="C109" s="124">
        <v>580</v>
      </c>
      <c r="D109" s="125" t="s">
        <v>207</v>
      </c>
      <c r="E109" s="126"/>
      <c r="F109" s="126"/>
      <c r="G109" s="126"/>
      <c r="H109" s="209"/>
    </row>
    <row r="110" spans="1:8" ht="12.75">
      <c r="A110" s="435">
        <v>3</v>
      </c>
      <c r="B110" s="123" t="s">
        <v>289</v>
      </c>
      <c r="C110" s="124">
        <v>590</v>
      </c>
      <c r="D110" s="125" t="s">
        <v>207</v>
      </c>
      <c r="E110" s="194" t="s">
        <v>182</v>
      </c>
      <c r="F110" s="194"/>
      <c r="G110" s="194"/>
      <c r="H110" s="210"/>
    </row>
    <row r="111" spans="1:8" ht="12.75">
      <c r="A111" s="435"/>
      <c r="B111" s="123" t="s">
        <v>290</v>
      </c>
      <c r="C111" s="124">
        <v>591</v>
      </c>
      <c r="D111" s="125" t="s">
        <v>203</v>
      </c>
      <c r="E111" s="126"/>
      <c r="F111" s="126"/>
      <c r="G111" s="126"/>
      <c r="H111" s="209"/>
    </row>
    <row r="112" spans="1:8" ht="12.75">
      <c r="A112" s="435"/>
      <c r="B112" s="123" t="s">
        <v>291</v>
      </c>
      <c r="C112" s="124">
        <v>592</v>
      </c>
      <c r="D112" s="125" t="s">
        <v>203</v>
      </c>
      <c r="E112" s="126"/>
      <c r="F112" s="126"/>
      <c r="G112" s="126"/>
      <c r="H112" s="209"/>
    </row>
    <row r="113" spans="1:8" ht="12.75">
      <c r="A113" s="122">
        <v>4</v>
      </c>
      <c r="B113" s="123" t="s">
        <v>292</v>
      </c>
      <c r="C113" s="124">
        <v>600</v>
      </c>
      <c r="D113" s="125" t="s">
        <v>260</v>
      </c>
      <c r="E113" s="126"/>
      <c r="F113" s="126"/>
      <c r="G113" s="126"/>
      <c r="H113" s="209"/>
    </row>
    <row r="114" spans="1:8" ht="12.75">
      <c r="A114" s="122">
        <v>5</v>
      </c>
      <c r="B114" s="123" t="s">
        <v>293</v>
      </c>
      <c r="C114" s="124">
        <v>610</v>
      </c>
      <c r="D114" s="125" t="s">
        <v>294</v>
      </c>
      <c r="E114" s="126"/>
      <c r="F114" s="126"/>
      <c r="G114" s="126"/>
      <c r="H114" s="209"/>
    </row>
    <row r="115" spans="1:8" ht="13.5" thickBot="1">
      <c r="A115" s="128">
        <v>6</v>
      </c>
      <c r="B115" s="129" t="s">
        <v>295</v>
      </c>
      <c r="C115" s="148">
        <v>620</v>
      </c>
      <c r="D115" s="149" t="s">
        <v>207</v>
      </c>
      <c r="E115" s="132" t="s">
        <v>208</v>
      </c>
      <c r="F115" s="211"/>
      <c r="G115" s="132" t="s">
        <v>208</v>
      </c>
      <c r="H115" s="212"/>
    </row>
    <row r="116" spans="1:8" ht="16.5" thickBot="1">
      <c r="A116" s="436" t="s">
        <v>296</v>
      </c>
      <c r="B116" s="437"/>
      <c r="C116" s="107">
        <v>630</v>
      </c>
      <c r="D116" s="100" t="s">
        <v>207</v>
      </c>
      <c r="E116" s="213" t="s">
        <v>182</v>
      </c>
      <c r="F116" s="214">
        <f>F108+F115</f>
        <v>1114</v>
      </c>
      <c r="G116" s="215"/>
      <c r="H116" s="216">
        <f>H108+H115</f>
        <v>1614.5</v>
      </c>
    </row>
    <row r="117" spans="1:10" ht="16.5" thickBot="1">
      <c r="A117" s="362" t="s">
        <v>297</v>
      </c>
      <c r="B117" s="363"/>
      <c r="C117" s="363"/>
      <c r="D117" s="363"/>
      <c r="E117" s="380"/>
      <c r="F117" s="380"/>
      <c r="G117" s="380"/>
      <c r="H117" s="364"/>
      <c r="J117" s="103"/>
    </row>
    <row r="118" spans="1:8" ht="12.75">
      <c r="A118" s="116">
        <v>1</v>
      </c>
      <c r="B118" s="117" t="s">
        <v>298</v>
      </c>
      <c r="C118" s="118">
        <v>640</v>
      </c>
      <c r="D118" s="119" t="s">
        <v>207</v>
      </c>
      <c r="E118" s="120" t="s">
        <v>208</v>
      </c>
      <c r="F118" s="120"/>
      <c r="G118" s="120" t="s">
        <v>208</v>
      </c>
      <c r="H118" s="121"/>
    </row>
    <row r="119" spans="1:8" ht="12.75">
      <c r="A119" s="122">
        <v>2</v>
      </c>
      <c r="B119" s="123" t="s">
        <v>299</v>
      </c>
      <c r="C119" s="124">
        <v>650</v>
      </c>
      <c r="D119" s="125" t="s">
        <v>207</v>
      </c>
      <c r="E119" s="126" t="s">
        <v>208</v>
      </c>
      <c r="F119" s="126"/>
      <c r="G119" s="126" t="s">
        <v>208</v>
      </c>
      <c r="H119" s="127"/>
    </row>
    <row r="120" spans="1:8" ht="12.75">
      <c r="A120" s="122">
        <v>3</v>
      </c>
      <c r="B120" s="123" t="s">
        <v>300</v>
      </c>
      <c r="C120" s="124">
        <v>660</v>
      </c>
      <c r="D120" s="125" t="s">
        <v>207</v>
      </c>
      <c r="E120" s="126" t="s">
        <v>208</v>
      </c>
      <c r="F120" s="126"/>
      <c r="G120" s="126" t="s">
        <v>208</v>
      </c>
      <c r="H120" s="127"/>
    </row>
    <row r="121" spans="1:8" ht="12.75">
      <c r="A121" s="122">
        <v>4</v>
      </c>
      <c r="B121" s="123" t="s">
        <v>301</v>
      </c>
      <c r="C121" s="124">
        <v>670</v>
      </c>
      <c r="D121" s="125" t="s">
        <v>207</v>
      </c>
      <c r="E121" s="126" t="s">
        <v>208</v>
      </c>
      <c r="F121" s="126"/>
      <c r="G121" s="126" t="s">
        <v>208</v>
      </c>
      <c r="H121" s="127"/>
    </row>
    <row r="122" spans="1:8" ht="13.5" thickBot="1">
      <c r="A122" s="181">
        <v>5</v>
      </c>
      <c r="B122" s="193" t="s">
        <v>302</v>
      </c>
      <c r="C122" s="130">
        <v>680</v>
      </c>
      <c r="D122" s="131" t="s">
        <v>207</v>
      </c>
      <c r="E122" s="132" t="s">
        <v>208</v>
      </c>
      <c r="F122" s="132"/>
      <c r="G122" s="132" t="s">
        <v>208</v>
      </c>
      <c r="H122" s="133"/>
    </row>
    <row r="123" spans="1:8" ht="16.5" thickBot="1">
      <c r="A123" s="365" t="s">
        <v>303</v>
      </c>
      <c r="B123" s="366"/>
      <c r="C123" s="134">
        <v>690</v>
      </c>
      <c r="D123" s="187" t="s">
        <v>207</v>
      </c>
      <c r="E123" s="213" t="s">
        <v>182</v>
      </c>
      <c r="F123" s="217"/>
      <c r="G123" s="218"/>
      <c r="H123" s="219"/>
    </row>
    <row r="124" spans="1:8" ht="16.5" thickBot="1">
      <c r="A124" s="362" t="s">
        <v>304</v>
      </c>
      <c r="B124" s="438"/>
      <c r="C124" s="134">
        <v>700</v>
      </c>
      <c r="D124" s="135" t="s">
        <v>207</v>
      </c>
      <c r="E124" s="205"/>
      <c r="F124" s="205"/>
      <c r="G124" s="205"/>
      <c r="H124" s="220"/>
    </row>
    <row r="125" spans="1:8" ht="13.5" thickBot="1">
      <c r="A125" s="221"/>
      <c r="B125" s="103" t="s">
        <v>305</v>
      </c>
      <c r="C125" s="173">
        <v>701</v>
      </c>
      <c r="D125" s="174" t="s">
        <v>207</v>
      </c>
      <c r="E125" s="175" t="s">
        <v>208</v>
      </c>
      <c r="F125" s="175"/>
      <c r="G125" s="175" t="s">
        <v>208</v>
      </c>
      <c r="H125" s="176"/>
    </row>
    <row r="126" spans="1:8" ht="16.5" thickBot="1">
      <c r="A126" s="362" t="s">
        <v>306</v>
      </c>
      <c r="B126" s="438"/>
      <c r="C126" s="134">
        <v>710</v>
      </c>
      <c r="D126" s="135" t="s">
        <v>207</v>
      </c>
      <c r="E126" s="222" t="s">
        <v>208</v>
      </c>
      <c r="F126" s="301">
        <v>771</v>
      </c>
      <c r="G126" s="223" t="s">
        <v>208</v>
      </c>
      <c r="H126" s="301">
        <v>991.1</v>
      </c>
    </row>
    <row r="127" spans="1:8" ht="19.5" thickBot="1">
      <c r="A127" s="439" t="s">
        <v>307</v>
      </c>
      <c r="B127" s="440"/>
      <c r="C127" s="224">
        <v>720</v>
      </c>
      <c r="D127" s="100" t="s">
        <v>207</v>
      </c>
      <c r="E127" s="225" t="s">
        <v>182</v>
      </c>
      <c r="F127" s="302">
        <f>F116+F126</f>
        <v>1885</v>
      </c>
      <c r="G127" s="226"/>
      <c r="H127" s="302">
        <f>H116+H126</f>
        <v>2605.6</v>
      </c>
    </row>
    <row r="128" spans="1:10" ht="20.25" thickBot="1" thickTop="1">
      <c r="A128" s="354" t="s">
        <v>308</v>
      </c>
      <c r="B128" s="355"/>
      <c r="C128" s="355"/>
      <c r="D128" s="355"/>
      <c r="E128" s="441"/>
      <c r="F128" s="441"/>
      <c r="G128" s="441"/>
      <c r="H128" s="442"/>
      <c r="J128" s="103"/>
    </row>
    <row r="129" spans="1:10" ht="17.25" thickBot="1" thickTop="1">
      <c r="A129" s="443" t="s">
        <v>309</v>
      </c>
      <c r="B129" s="444"/>
      <c r="C129" s="444"/>
      <c r="D129" s="444"/>
      <c r="E129" s="444"/>
      <c r="F129" s="444"/>
      <c r="G129" s="444"/>
      <c r="H129" s="445"/>
      <c r="J129" s="103"/>
    </row>
    <row r="130" spans="1:8" ht="12.75">
      <c r="A130" s="434">
        <v>1</v>
      </c>
      <c r="B130" s="117" t="s">
        <v>310</v>
      </c>
      <c r="C130" s="118">
        <v>730</v>
      </c>
      <c r="D130" s="119" t="s">
        <v>203</v>
      </c>
      <c r="E130" s="120"/>
      <c r="F130" s="120"/>
      <c r="G130" s="120"/>
      <c r="H130" s="121"/>
    </row>
    <row r="131" spans="1:8" ht="12.75">
      <c r="A131" s="435"/>
      <c r="B131" s="123" t="s">
        <v>311</v>
      </c>
      <c r="C131" s="124">
        <v>731</v>
      </c>
      <c r="D131" s="125" t="s">
        <v>203</v>
      </c>
      <c r="E131" s="126"/>
      <c r="F131" s="126"/>
      <c r="G131" s="126"/>
      <c r="H131" s="127"/>
    </row>
    <row r="132" spans="1:8" ht="12.75">
      <c r="A132" s="122">
        <v>2</v>
      </c>
      <c r="B132" s="123" t="s">
        <v>254</v>
      </c>
      <c r="C132" s="124">
        <v>740</v>
      </c>
      <c r="D132" s="125" t="s">
        <v>203</v>
      </c>
      <c r="E132" s="126"/>
      <c r="F132" s="126"/>
      <c r="G132" s="126"/>
      <c r="H132" s="127"/>
    </row>
    <row r="133" spans="1:8" ht="12.75">
      <c r="A133" s="122">
        <v>3</v>
      </c>
      <c r="B133" s="123" t="s">
        <v>255</v>
      </c>
      <c r="C133" s="124">
        <v>750</v>
      </c>
      <c r="D133" s="125" t="s">
        <v>203</v>
      </c>
      <c r="E133" s="126"/>
      <c r="F133" s="126"/>
      <c r="G133" s="126"/>
      <c r="H133" s="127"/>
    </row>
    <row r="134" spans="1:8" ht="12.75">
      <c r="A134" s="122">
        <v>4</v>
      </c>
      <c r="B134" s="123" t="s">
        <v>256</v>
      </c>
      <c r="C134" s="124">
        <v>760</v>
      </c>
      <c r="D134" s="125" t="s">
        <v>203</v>
      </c>
      <c r="E134" s="126"/>
      <c r="F134" s="126"/>
      <c r="G134" s="126"/>
      <c r="H134" s="127"/>
    </row>
    <row r="135" spans="1:8" ht="12.75">
      <c r="A135" s="435">
        <v>5</v>
      </c>
      <c r="B135" s="123" t="s">
        <v>312</v>
      </c>
      <c r="C135" s="124">
        <v>770</v>
      </c>
      <c r="D135" s="125" t="s">
        <v>203</v>
      </c>
      <c r="E135" s="126"/>
      <c r="F135" s="126"/>
      <c r="G135" s="126"/>
      <c r="H135" s="127"/>
    </row>
    <row r="136" spans="1:8" ht="12.75">
      <c r="A136" s="435"/>
      <c r="B136" s="123" t="s">
        <v>313</v>
      </c>
      <c r="C136" s="124">
        <v>771</v>
      </c>
      <c r="D136" s="125" t="s">
        <v>203</v>
      </c>
      <c r="E136" s="126"/>
      <c r="F136" s="126"/>
      <c r="G136" s="126"/>
      <c r="H136" s="127"/>
    </row>
    <row r="137" spans="1:8" ht="12.75">
      <c r="A137" s="122">
        <v>6</v>
      </c>
      <c r="B137" s="123" t="s">
        <v>314</v>
      </c>
      <c r="C137" s="124">
        <v>780</v>
      </c>
      <c r="D137" s="125"/>
      <c r="E137" s="126"/>
      <c r="F137" s="126"/>
      <c r="G137" s="126"/>
      <c r="H137" s="127"/>
    </row>
    <row r="138" spans="1:8" ht="12.75">
      <c r="A138" s="122">
        <v>7</v>
      </c>
      <c r="B138" s="123" t="s">
        <v>315</v>
      </c>
      <c r="C138" s="124">
        <v>790</v>
      </c>
      <c r="D138" s="125"/>
      <c r="E138" s="126"/>
      <c r="F138" s="126"/>
      <c r="G138" s="126"/>
      <c r="H138" s="127"/>
    </row>
    <row r="139" spans="1:8" ht="13.5" thickBot="1">
      <c r="A139" s="128">
        <v>8</v>
      </c>
      <c r="B139" s="129" t="s">
        <v>302</v>
      </c>
      <c r="C139" s="148">
        <v>800</v>
      </c>
      <c r="D139" s="149" t="s">
        <v>207</v>
      </c>
      <c r="E139" s="150" t="s">
        <v>208</v>
      </c>
      <c r="F139" s="150"/>
      <c r="G139" s="150" t="s">
        <v>208</v>
      </c>
      <c r="H139" s="170"/>
    </row>
    <row r="140" spans="1:8" ht="16.5" thickBot="1">
      <c r="A140" s="436" t="s">
        <v>316</v>
      </c>
      <c r="B140" s="437"/>
      <c r="C140" s="173">
        <v>810</v>
      </c>
      <c r="D140" s="174" t="s">
        <v>207</v>
      </c>
      <c r="E140" s="429" t="s">
        <v>182</v>
      </c>
      <c r="F140" s="430"/>
      <c r="G140" s="430"/>
      <c r="H140" s="431"/>
    </row>
    <row r="141" spans="1:8" ht="13.5" thickBot="1">
      <c r="A141" s="432" t="s">
        <v>317</v>
      </c>
      <c r="B141" s="433"/>
      <c r="C141" s="134">
        <v>820</v>
      </c>
      <c r="D141" s="135"/>
      <c r="E141" s="227"/>
      <c r="F141" s="228"/>
      <c r="G141" s="227"/>
      <c r="H141" s="229"/>
    </row>
    <row r="142" spans="1:10" ht="16.5" thickBot="1">
      <c r="A142" s="362" t="s">
        <v>318</v>
      </c>
      <c r="B142" s="363"/>
      <c r="C142" s="363"/>
      <c r="D142" s="363"/>
      <c r="E142" s="363"/>
      <c r="F142" s="363"/>
      <c r="G142" s="363"/>
      <c r="H142" s="364"/>
      <c r="J142" s="103"/>
    </row>
    <row r="143" spans="1:8" ht="12.75">
      <c r="A143" s="434">
        <v>1</v>
      </c>
      <c r="B143" s="117" t="s">
        <v>310</v>
      </c>
      <c r="C143" s="118">
        <v>830</v>
      </c>
      <c r="D143" s="119" t="s">
        <v>203</v>
      </c>
      <c r="E143" s="120"/>
      <c r="F143" s="120"/>
      <c r="G143" s="120"/>
      <c r="H143" s="121"/>
    </row>
    <row r="144" spans="1:8" ht="13.5" thickBot="1">
      <c r="A144" s="435"/>
      <c r="B144" s="147" t="s">
        <v>319</v>
      </c>
      <c r="C144" s="148">
        <v>831</v>
      </c>
      <c r="D144" s="149" t="s">
        <v>203</v>
      </c>
      <c r="E144" s="150"/>
      <c r="F144" s="150"/>
      <c r="G144" s="150"/>
      <c r="H144" s="170"/>
    </row>
    <row r="145" spans="1:8" ht="12.75">
      <c r="A145" s="190">
        <v>2</v>
      </c>
      <c r="B145" s="102" t="s">
        <v>254</v>
      </c>
      <c r="C145" s="152">
        <v>840</v>
      </c>
      <c r="D145" s="138" t="s">
        <v>203</v>
      </c>
      <c r="E145" s="139"/>
      <c r="F145" s="139"/>
      <c r="G145" s="139"/>
      <c r="H145" s="168"/>
    </row>
    <row r="146" spans="1:8" ht="12.75">
      <c r="A146" s="122">
        <v>3</v>
      </c>
      <c r="B146" s="123" t="s">
        <v>255</v>
      </c>
      <c r="C146" s="124">
        <v>850</v>
      </c>
      <c r="D146" s="125" t="s">
        <v>203</v>
      </c>
      <c r="E146" s="126"/>
      <c r="F146" s="126"/>
      <c r="G146" s="126"/>
      <c r="H146" s="127"/>
    </row>
    <row r="147" spans="1:8" ht="12.75">
      <c r="A147" s="122">
        <v>4</v>
      </c>
      <c r="B147" s="123" t="s">
        <v>256</v>
      </c>
      <c r="C147" s="124">
        <v>860</v>
      </c>
      <c r="D147" s="125" t="s">
        <v>203</v>
      </c>
      <c r="E147" s="126"/>
      <c r="F147" s="126"/>
      <c r="G147" s="126"/>
      <c r="H147" s="127"/>
    </row>
    <row r="148" spans="1:8" ht="12.75">
      <c r="A148" s="435">
        <v>5</v>
      </c>
      <c r="B148" s="123" t="s">
        <v>312</v>
      </c>
      <c r="C148" s="124">
        <v>870</v>
      </c>
      <c r="D148" s="125" t="s">
        <v>203</v>
      </c>
      <c r="E148" s="126"/>
      <c r="F148" s="126"/>
      <c r="G148" s="126"/>
      <c r="H148" s="127"/>
    </row>
    <row r="149" spans="1:8" ht="12.75">
      <c r="A149" s="435"/>
      <c r="B149" s="123" t="s">
        <v>320</v>
      </c>
      <c r="C149" s="124">
        <v>871</v>
      </c>
      <c r="D149" s="125" t="s">
        <v>203</v>
      </c>
      <c r="E149" s="126"/>
      <c r="F149" s="126"/>
      <c r="G149" s="126"/>
      <c r="H149" s="127"/>
    </row>
    <row r="150" spans="1:8" ht="12.75">
      <c r="A150" s="122">
        <v>6</v>
      </c>
      <c r="B150" s="123" t="s">
        <v>314</v>
      </c>
      <c r="C150" s="124">
        <v>880</v>
      </c>
      <c r="D150" s="125" t="s">
        <v>207</v>
      </c>
      <c r="E150" s="126" t="s">
        <v>208</v>
      </c>
      <c r="F150" s="126"/>
      <c r="G150" s="126" t="s">
        <v>208</v>
      </c>
      <c r="H150" s="127"/>
    </row>
    <row r="151" spans="1:8" ht="12.75">
      <c r="A151" s="122">
        <v>7</v>
      </c>
      <c r="B151" s="123" t="s">
        <v>315</v>
      </c>
      <c r="C151" s="124">
        <v>890</v>
      </c>
      <c r="D151" s="125" t="s">
        <v>203</v>
      </c>
      <c r="E151" s="126"/>
      <c r="F151" s="126"/>
      <c r="G151" s="126"/>
      <c r="H151" s="127"/>
    </row>
    <row r="152" spans="1:8" ht="13.5" thickBot="1">
      <c r="A152" s="128">
        <v>8</v>
      </c>
      <c r="B152" s="129" t="s">
        <v>302</v>
      </c>
      <c r="C152" s="148">
        <v>900</v>
      </c>
      <c r="D152" s="149" t="s">
        <v>207</v>
      </c>
      <c r="E152" s="150" t="s">
        <v>208</v>
      </c>
      <c r="F152" s="150"/>
      <c r="G152" s="150" t="s">
        <v>208</v>
      </c>
      <c r="H152" s="170"/>
    </row>
    <row r="153" spans="1:8" ht="16.5" thickBot="1">
      <c r="A153" s="410" t="s">
        <v>321</v>
      </c>
      <c r="B153" s="428"/>
      <c r="C153" s="173">
        <v>910</v>
      </c>
      <c r="D153" s="174" t="s">
        <v>207</v>
      </c>
      <c r="E153" s="429" t="s">
        <v>182</v>
      </c>
      <c r="F153" s="430"/>
      <c r="G153" s="430"/>
      <c r="H153" s="431"/>
    </row>
    <row r="154" spans="1:8" ht="13.5" thickBot="1">
      <c r="A154" s="432" t="s">
        <v>317</v>
      </c>
      <c r="B154" s="433"/>
      <c r="C154" s="134">
        <v>920</v>
      </c>
      <c r="D154" s="135" t="s">
        <v>207</v>
      </c>
      <c r="E154" s="228" t="s">
        <v>208</v>
      </c>
      <c r="F154" s="228"/>
      <c r="G154" s="228" t="s">
        <v>208</v>
      </c>
      <c r="H154" s="230"/>
    </row>
    <row r="155" spans="1:10" ht="16.5" thickBot="1">
      <c r="A155" s="379" t="s">
        <v>322</v>
      </c>
      <c r="B155" s="380"/>
      <c r="C155" s="380"/>
      <c r="D155" s="380"/>
      <c r="E155" s="380"/>
      <c r="F155" s="380"/>
      <c r="G155" s="380"/>
      <c r="H155" s="381"/>
      <c r="J155" s="103"/>
    </row>
    <row r="156" spans="1:8" ht="12.75">
      <c r="A156" s="434">
        <v>1</v>
      </c>
      <c r="B156" s="117" t="s">
        <v>310</v>
      </c>
      <c r="C156" s="118">
        <v>930</v>
      </c>
      <c r="D156" s="119" t="s">
        <v>203</v>
      </c>
      <c r="E156" s="120"/>
      <c r="F156" s="120"/>
      <c r="G156" s="120"/>
      <c r="H156" s="121"/>
    </row>
    <row r="157" spans="1:8" ht="12.75">
      <c r="A157" s="435"/>
      <c r="B157" s="123" t="s">
        <v>323</v>
      </c>
      <c r="C157" s="124">
        <v>931</v>
      </c>
      <c r="D157" s="125" t="s">
        <v>203</v>
      </c>
      <c r="E157" s="126"/>
      <c r="F157" s="126"/>
      <c r="G157" s="126"/>
      <c r="H157" s="127"/>
    </row>
    <row r="158" spans="1:8" ht="12.75">
      <c r="A158" s="122">
        <v>2</v>
      </c>
      <c r="B158" s="123" t="s">
        <v>254</v>
      </c>
      <c r="C158" s="124">
        <v>940</v>
      </c>
      <c r="D158" s="125" t="s">
        <v>203</v>
      </c>
      <c r="E158" s="126"/>
      <c r="F158" s="126"/>
      <c r="G158" s="126"/>
      <c r="H158" s="127"/>
    </row>
    <row r="159" spans="1:8" ht="12.75">
      <c r="A159" s="122">
        <v>3</v>
      </c>
      <c r="B159" s="123" t="s">
        <v>255</v>
      </c>
      <c r="C159" s="124">
        <v>950</v>
      </c>
      <c r="D159" s="125" t="s">
        <v>203</v>
      </c>
      <c r="E159" s="126"/>
      <c r="F159" s="126"/>
      <c r="G159" s="126"/>
      <c r="H159" s="127"/>
    </row>
    <row r="160" spans="1:8" ht="12.75">
      <c r="A160" s="122">
        <v>4</v>
      </c>
      <c r="B160" s="123" t="s">
        <v>256</v>
      </c>
      <c r="C160" s="124">
        <v>960</v>
      </c>
      <c r="D160" s="125" t="s">
        <v>203</v>
      </c>
      <c r="E160" s="126"/>
      <c r="F160" s="126"/>
      <c r="G160" s="126"/>
      <c r="H160" s="127"/>
    </row>
    <row r="161" spans="1:8" ht="12.75">
      <c r="A161" s="435">
        <v>5</v>
      </c>
      <c r="B161" s="123" t="s">
        <v>312</v>
      </c>
      <c r="C161" s="124">
        <v>970</v>
      </c>
      <c r="D161" s="125" t="s">
        <v>203</v>
      </c>
      <c r="E161" s="126"/>
      <c r="F161" s="126"/>
      <c r="G161" s="126"/>
      <c r="H161" s="127"/>
    </row>
    <row r="162" spans="1:8" ht="12.75">
      <c r="A162" s="435"/>
      <c r="B162" s="123" t="s">
        <v>324</v>
      </c>
      <c r="C162" s="124">
        <v>971</v>
      </c>
      <c r="D162" s="125" t="s">
        <v>203</v>
      </c>
      <c r="E162" s="126"/>
      <c r="F162" s="126"/>
      <c r="G162" s="126"/>
      <c r="H162" s="127"/>
    </row>
    <row r="163" spans="1:8" ht="13.5" thickBot="1">
      <c r="A163" s="181">
        <v>6</v>
      </c>
      <c r="B163" s="123" t="s">
        <v>302</v>
      </c>
      <c r="C163" s="130">
        <v>980</v>
      </c>
      <c r="D163" s="131" t="s">
        <v>207</v>
      </c>
      <c r="E163" s="132" t="s">
        <v>208</v>
      </c>
      <c r="F163" s="132"/>
      <c r="G163" s="132" t="s">
        <v>208</v>
      </c>
      <c r="H163" s="133"/>
    </row>
    <row r="164" spans="1:8" ht="16.5" thickBot="1">
      <c r="A164" s="392" t="s">
        <v>325</v>
      </c>
      <c r="B164" s="393"/>
      <c r="C164" s="134">
        <v>990</v>
      </c>
      <c r="D164" s="135" t="s">
        <v>207</v>
      </c>
      <c r="E164" s="418" t="s">
        <v>182</v>
      </c>
      <c r="F164" s="419"/>
      <c r="G164" s="419"/>
      <c r="H164" s="420"/>
    </row>
    <row r="165" spans="1:8" ht="12.75">
      <c r="A165" s="374" t="s">
        <v>326</v>
      </c>
      <c r="B165" s="421"/>
      <c r="C165" s="118">
        <v>1000</v>
      </c>
      <c r="D165" s="138" t="s">
        <v>207</v>
      </c>
      <c r="E165" s="139" t="s">
        <v>208</v>
      </c>
      <c r="F165" s="126"/>
      <c r="G165" s="139" t="s">
        <v>208</v>
      </c>
      <c r="H165" s="168"/>
    </row>
    <row r="166" spans="1:8" ht="13.5" thickBot="1">
      <c r="A166" s="422" t="s">
        <v>327</v>
      </c>
      <c r="B166" s="423"/>
      <c r="C166" s="130">
        <v>1010</v>
      </c>
      <c r="D166" s="131" t="s">
        <v>207</v>
      </c>
      <c r="E166" s="132" t="s">
        <v>208</v>
      </c>
      <c r="F166" s="132"/>
      <c r="G166" s="132" t="s">
        <v>208</v>
      </c>
      <c r="H166" s="133"/>
    </row>
    <row r="167" spans="1:8" ht="19.5" thickBot="1">
      <c r="A167" s="424" t="s">
        <v>328</v>
      </c>
      <c r="B167" s="425"/>
      <c r="C167" s="180">
        <v>1020</v>
      </c>
      <c r="D167" s="231" t="s">
        <v>207</v>
      </c>
      <c r="E167" s="426" t="s">
        <v>182</v>
      </c>
      <c r="F167" s="426"/>
      <c r="G167" s="426"/>
      <c r="H167" s="427"/>
    </row>
    <row r="168" spans="1:10" ht="20.25" thickBot="1" thickTop="1">
      <c r="A168" s="354" t="s">
        <v>329</v>
      </c>
      <c r="B168" s="355"/>
      <c r="C168" s="355"/>
      <c r="D168" s="355"/>
      <c r="E168" s="355"/>
      <c r="F168" s="355"/>
      <c r="G168" s="355"/>
      <c r="H168" s="356"/>
      <c r="J168" s="103"/>
    </row>
    <row r="169" spans="1:8" ht="15.75" thickTop="1">
      <c r="A169" s="384">
        <v>1</v>
      </c>
      <c r="B169" s="232" t="s">
        <v>330</v>
      </c>
      <c r="C169" s="233">
        <v>1030</v>
      </c>
      <c r="D169" s="234" t="s">
        <v>203</v>
      </c>
      <c r="E169" s="235"/>
      <c r="F169" s="235"/>
      <c r="G169" s="235"/>
      <c r="H169" s="236"/>
    </row>
    <row r="170" spans="1:8" ht="19.5" thickBot="1">
      <c r="A170" s="409"/>
      <c r="B170" s="237"/>
      <c r="C170" s="238">
        <v>1040</v>
      </c>
      <c r="D170" s="149" t="s">
        <v>207</v>
      </c>
      <c r="E170" s="239" t="s">
        <v>208</v>
      </c>
      <c r="F170" s="239"/>
      <c r="G170" s="239" t="s">
        <v>208</v>
      </c>
      <c r="H170" s="240"/>
    </row>
    <row r="171" spans="1:8" ht="16.5" thickBot="1">
      <c r="A171" s="410" t="s">
        <v>331</v>
      </c>
      <c r="B171" s="411"/>
      <c r="C171" s="241">
        <v>1050</v>
      </c>
      <c r="D171" s="174" t="s">
        <v>207</v>
      </c>
      <c r="E171" s="242" t="s">
        <v>208</v>
      </c>
      <c r="F171" s="242"/>
      <c r="G171" s="242" t="s">
        <v>208</v>
      </c>
      <c r="H171" s="243"/>
    </row>
    <row r="172" spans="1:10" ht="16.5" thickBot="1">
      <c r="A172" s="367" t="s">
        <v>332</v>
      </c>
      <c r="B172" s="412"/>
      <c r="C172" s="412"/>
      <c r="D172" s="412"/>
      <c r="E172" s="412"/>
      <c r="F172" s="412"/>
      <c r="G172" s="412"/>
      <c r="H172" s="413"/>
      <c r="J172" s="103"/>
    </row>
    <row r="173" spans="1:8" ht="12.75">
      <c r="A173" s="382">
        <v>1</v>
      </c>
      <c r="B173" s="244" t="s">
        <v>333</v>
      </c>
      <c r="C173" s="118">
        <v>1060</v>
      </c>
      <c r="D173" s="119" t="s">
        <v>203</v>
      </c>
      <c r="E173" s="120"/>
      <c r="F173" s="120" t="s">
        <v>208</v>
      </c>
      <c r="G173" s="120"/>
      <c r="H173" s="121" t="s">
        <v>208</v>
      </c>
    </row>
    <row r="174" spans="1:8" ht="12.75">
      <c r="A174" s="383"/>
      <c r="B174" s="245" t="s">
        <v>334</v>
      </c>
      <c r="C174" s="124">
        <v>1061</v>
      </c>
      <c r="D174" s="125" t="s">
        <v>220</v>
      </c>
      <c r="E174" s="126"/>
      <c r="F174" s="126"/>
      <c r="G174" s="126"/>
      <c r="H174" s="127"/>
    </row>
    <row r="175" spans="1:8" ht="12.75">
      <c r="A175" s="383"/>
      <c r="B175" s="415" t="s">
        <v>221</v>
      </c>
      <c r="C175" s="124">
        <v>1070</v>
      </c>
      <c r="D175" s="125" t="s">
        <v>203</v>
      </c>
      <c r="E175" s="126"/>
      <c r="F175" s="126" t="s">
        <v>208</v>
      </c>
      <c r="G175" s="126"/>
      <c r="H175" s="127" t="s">
        <v>208</v>
      </c>
    </row>
    <row r="176" spans="1:8" ht="12.75">
      <c r="A176" s="383"/>
      <c r="B176" s="416"/>
      <c r="C176" s="124">
        <v>1071</v>
      </c>
      <c r="D176" s="125" t="s">
        <v>220</v>
      </c>
      <c r="E176" s="126"/>
      <c r="F176" s="126"/>
      <c r="G176" s="126"/>
      <c r="H176" s="127"/>
    </row>
    <row r="177" spans="1:8" ht="12.75">
      <c r="A177" s="383"/>
      <c r="B177" s="401" t="s">
        <v>222</v>
      </c>
      <c r="C177" s="124">
        <v>1080</v>
      </c>
      <c r="D177" s="125" t="s">
        <v>203</v>
      </c>
      <c r="E177" s="126"/>
      <c r="F177" s="126" t="s">
        <v>208</v>
      </c>
      <c r="G177" s="126"/>
      <c r="H177" s="127" t="s">
        <v>208</v>
      </c>
    </row>
    <row r="178" spans="1:8" ht="12.75">
      <c r="A178" s="383"/>
      <c r="B178" s="402"/>
      <c r="C178" s="124">
        <v>1081</v>
      </c>
      <c r="D178" s="125" t="s">
        <v>220</v>
      </c>
      <c r="E178" s="126"/>
      <c r="F178" s="126"/>
      <c r="G178" s="126"/>
      <c r="H178" s="127"/>
    </row>
    <row r="179" spans="1:8" ht="12.75">
      <c r="A179" s="383"/>
      <c r="B179" s="401" t="s">
        <v>223</v>
      </c>
      <c r="C179" s="124">
        <v>1090</v>
      </c>
      <c r="D179" s="125" t="s">
        <v>203</v>
      </c>
      <c r="E179" s="126"/>
      <c r="F179" s="126" t="s">
        <v>208</v>
      </c>
      <c r="G179" s="126"/>
      <c r="H179" s="127" t="s">
        <v>208</v>
      </c>
    </row>
    <row r="180" spans="1:8" ht="12.75">
      <c r="A180" s="383"/>
      <c r="B180" s="402"/>
      <c r="C180" s="124">
        <v>1091</v>
      </c>
      <c r="D180" s="125" t="s">
        <v>220</v>
      </c>
      <c r="E180" s="126"/>
      <c r="F180" s="126"/>
      <c r="G180" s="126"/>
      <c r="H180" s="127"/>
    </row>
    <row r="181" spans="1:8" ht="12.75">
      <c r="A181" s="383"/>
      <c r="B181" s="401" t="s">
        <v>224</v>
      </c>
      <c r="C181" s="124">
        <v>1100</v>
      </c>
      <c r="D181" s="125" t="s">
        <v>203</v>
      </c>
      <c r="E181" s="126"/>
      <c r="F181" s="126" t="s">
        <v>208</v>
      </c>
      <c r="G181" s="126"/>
      <c r="H181" s="127" t="s">
        <v>208</v>
      </c>
    </row>
    <row r="182" spans="1:8" ht="13.5" thickBot="1">
      <c r="A182" s="414"/>
      <c r="B182" s="417"/>
      <c r="C182" s="148">
        <v>1101</v>
      </c>
      <c r="D182" s="149" t="s">
        <v>220</v>
      </c>
      <c r="E182" s="150"/>
      <c r="F182" s="150"/>
      <c r="G182" s="150"/>
      <c r="H182" s="170"/>
    </row>
    <row r="183" spans="1:8" ht="12.75">
      <c r="A183" s="383">
        <v>2</v>
      </c>
      <c r="B183" s="398" t="s">
        <v>225</v>
      </c>
      <c r="C183" s="152">
        <v>1110</v>
      </c>
      <c r="D183" s="138" t="s">
        <v>203</v>
      </c>
      <c r="E183" s="139"/>
      <c r="F183" s="139" t="s">
        <v>208</v>
      </c>
      <c r="G183" s="139"/>
      <c r="H183" s="168" t="s">
        <v>208</v>
      </c>
    </row>
    <row r="184" spans="1:8" ht="12.75">
      <c r="A184" s="383"/>
      <c r="B184" s="399"/>
      <c r="C184" s="124">
        <v>1111</v>
      </c>
      <c r="D184" s="125" t="s">
        <v>220</v>
      </c>
      <c r="E184" s="126"/>
      <c r="F184" s="126"/>
      <c r="G184" s="126"/>
      <c r="H184" s="127"/>
    </row>
    <row r="185" spans="1:8" ht="12.75">
      <c r="A185" s="383"/>
      <c r="B185" s="400" t="s">
        <v>226</v>
      </c>
      <c r="C185" s="124">
        <v>1120</v>
      </c>
      <c r="D185" s="125" t="s">
        <v>203</v>
      </c>
      <c r="E185" s="184"/>
      <c r="F185" s="126" t="s">
        <v>208</v>
      </c>
      <c r="G185" s="126"/>
      <c r="H185" s="127" t="s">
        <v>208</v>
      </c>
    </row>
    <row r="186" spans="1:8" ht="12.75">
      <c r="A186" s="383"/>
      <c r="B186" s="399"/>
      <c r="C186" s="124">
        <v>1121</v>
      </c>
      <c r="D186" s="125" t="s">
        <v>220</v>
      </c>
      <c r="E186" s="184"/>
      <c r="F186" s="126"/>
      <c r="G186" s="126"/>
      <c r="H186" s="127"/>
    </row>
    <row r="187" spans="1:8" ht="12.75">
      <c r="A187" s="383"/>
      <c r="B187" s="401" t="s">
        <v>227</v>
      </c>
      <c r="C187" s="124">
        <v>1130</v>
      </c>
      <c r="D187" s="125" t="s">
        <v>203</v>
      </c>
      <c r="E187" s="126"/>
      <c r="F187" s="126" t="s">
        <v>208</v>
      </c>
      <c r="G187" s="126"/>
      <c r="H187" s="127" t="s">
        <v>208</v>
      </c>
    </row>
    <row r="188" spans="1:8" ht="12.75">
      <c r="A188" s="383"/>
      <c r="B188" s="402"/>
      <c r="C188" s="124">
        <v>1131</v>
      </c>
      <c r="D188" s="125" t="s">
        <v>220</v>
      </c>
      <c r="E188" s="126"/>
      <c r="F188" s="126"/>
      <c r="G188" s="126"/>
      <c r="H188" s="127"/>
    </row>
    <row r="189" spans="1:8" ht="12.75">
      <c r="A189" s="383"/>
      <c r="B189" s="401" t="s">
        <v>228</v>
      </c>
      <c r="C189" s="124">
        <v>1140</v>
      </c>
      <c r="D189" s="125" t="s">
        <v>203</v>
      </c>
      <c r="E189" s="126"/>
      <c r="F189" s="126" t="s">
        <v>208</v>
      </c>
      <c r="G189" s="126"/>
      <c r="H189" s="127" t="s">
        <v>208</v>
      </c>
    </row>
    <row r="190" spans="1:8" ht="12.75">
      <c r="A190" s="383"/>
      <c r="B190" s="402"/>
      <c r="C190" s="124">
        <v>1141</v>
      </c>
      <c r="D190" s="125" t="s">
        <v>220</v>
      </c>
      <c r="E190" s="126"/>
      <c r="F190" s="126"/>
      <c r="G190" s="126"/>
      <c r="H190" s="127"/>
    </row>
    <row r="191" spans="1:8" ht="12.75">
      <c r="A191" s="383"/>
      <c r="B191" s="403" t="s">
        <v>229</v>
      </c>
      <c r="C191" s="124">
        <v>1150</v>
      </c>
      <c r="D191" s="125" t="s">
        <v>203</v>
      </c>
      <c r="E191" s="126"/>
      <c r="F191" s="126" t="s">
        <v>208</v>
      </c>
      <c r="G191" s="126"/>
      <c r="H191" s="127" t="s">
        <v>208</v>
      </c>
    </row>
    <row r="192" spans="1:8" ht="12.75">
      <c r="A192" s="383"/>
      <c r="B192" s="404"/>
      <c r="C192" s="124">
        <v>1151</v>
      </c>
      <c r="D192" s="125" t="s">
        <v>220</v>
      </c>
      <c r="E192" s="126"/>
      <c r="F192" s="126"/>
      <c r="G192" s="126"/>
      <c r="H192" s="127"/>
    </row>
    <row r="193" spans="1:8" ht="12.75">
      <c r="A193" s="383"/>
      <c r="B193" s="403" t="s">
        <v>230</v>
      </c>
      <c r="C193" s="124">
        <v>1160</v>
      </c>
      <c r="D193" s="125" t="s">
        <v>203</v>
      </c>
      <c r="E193" s="126"/>
      <c r="F193" s="126" t="s">
        <v>208</v>
      </c>
      <c r="G193" s="126"/>
      <c r="H193" s="127" t="s">
        <v>208</v>
      </c>
    </row>
    <row r="194" spans="1:8" ht="12.75">
      <c r="A194" s="383"/>
      <c r="B194" s="404"/>
      <c r="C194" s="124">
        <v>1161</v>
      </c>
      <c r="D194" s="125" t="s">
        <v>220</v>
      </c>
      <c r="E194" s="126"/>
      <c r="F194" s="126"/>
      <c r="G194" s="126"/>
      <c r="H194" s="127"/>
    </row>
    <row r="195" spans="1:8" ht="12.75">
      <c r="A195" s="383"/>
      <c r="B195" s="405" t="s">
        <v>231</v>
      </c>
      <c r="C195" s="124">
        <v>1170</v>
      </c>
      <c r="D195" s="125" t="s">
        <v>203</v>
      </c>
      <c r="E195" s="126"/>
      <c r="F195" s="126" t="s">
        <v>208</v>
      </c>
      <c r="G195" s="126"/>
      <c r="H195" s="127" t="s">
        <v>208</v>
      </c>
    </row>
    <row r="196" spans="1:8" ht="12.75">
      <c r="A196" s="383"/>
      <c r="B196" s="406"/>
      <c r="C196" s="124">
        <v>1171</v>
      </c>
      <c r="D196" s="125" t="s">
        <v>220</v>
      </c>
      <c r="E196" s="126"/>
      <c r="F196" s="126"/>
      <c r="G196" s="126"/>
      <c r="H196" s="127"/>
    </row>
    <row r="197" spans="1:8" ht="12.75">
      <c r="A197" s="383"/>
      <c r="B197" s="400" t="s">
        <v>232</v>
      </c>
      <c r="C197" s="124">
        <v>1180</v>
      </c>
      <c r="D197" s="125" t="s">
        <v>203</v>
      </c>
      <c r="E197" s="126"/>
      <c r="F197" s="126" t="s">
        <v>208</v>
      </c>
      <c r="G197" s="126"/>
      <c r="H197" s="127" t="s">
        <v>208</v>
      </c>
    </row>
    <row r="198" spans="1:8" ht="12.75">
      <c r="A198" s="383"/>
      <c r="B198" s="399"/>
      <c r="C198" s="124">
        <v>1181</v>
      </c>
      <c r="D198" s="125" t="s">
        <v>220</v>
      </c>
      <c r="E198" s="126"/>
      <c r="F198" s="126"/>
      <c r="G198" s="126"/>
      <c r="H198" s="127"/>
    </row>
    <row r="199" spans="1:8" ht="12.75">
      <c r="A199" s="383"/>
      <c r="B199" s="407" t="s">
        <v>233</v>
      </c>
      <c r="C199" s="124">
        <v>1190</v>
      </c>
      <c r="D199" s="125" t="s">
        <v>203</v>
      </c>
      <c r="E199" s="126"/>
      <c r="F199" s="126" t="s">
        <v>208</v>
      </c>
      <c r="G199" s="126"/>
      <c r="H199" s="127" t="s">
        <v>208</v>
      </c>
    </row>
    <row r="200" spans="1:8" ht="13.5" thickBot="1">
      <c r="A200" s="383"/>
      <c r="B200" s="408"/>
      <c r="C200" s="130">
        <v>1191</v>
      </c>
      <c r="D200" s="131" t="s">
        <v>220</v>
      </c>
      <c r="E200" s="132"/>
      <c r="F200" s="132"/>
      <c r="G200" s="132"/>
      <c r="H200" s="133"/>
    </row>
    <row r="201" spans="1:8" ht="12.75">
      <c r="A201" s="388">
        <v>3</v>
      </c>
      <c r="B201" s="390" t="s">
        <v>234</v>
      </c>
      <c r="C201" s="118">
        <v>1200</v>
      </c>
      <c r="D201" s="178" t="s">
        <v>203</v>
      </c>
      <c r="E201" s="120"/>
      <c r="F201" s="120" t="s">
        <v>208</v>
      </c>
      <c r="G201" s="120"/>
      <c r="H201" s="121" t="s">
        <v>208</v>
      </c>
    </row>
    <row r="202" spans="1:8" ht="13.5" thickBot="1">
      <c r="A202" s="389"/>
      <c r="B202" s="391"/>
      <c r="C202" s="148">
        <v>1201</v>
      </c>
      <c r="D202" s="169" t="s">
        <v>220</v>
      </c>
      <c r="E202" s="150"/>
      <c r="F202" s="150"/>
      <c r="G202" s="150"/>
      <c r="H202" s="170"/>
    </row>
    <row r="203" spans="1:8" ht="13.5" thickBot="1">
      <c r="A203" s="246">
        <v>4</v>
      </c>
      <c r="B203" s="102" t="s">
        <v>269</v>
      </c>
      <c r="C203" s="173">
        <v>1210</v>
      </c>
      <c r="D203" s="174" t="s">
        <v>207</v>
      </c>
      <c r="E203" s="175" t="s">
        <v>208</v>
      </c>
      <c r="F203" s="247"/>
      <c r="G203" s="175" t="s">
        <v>208</v>
      </c>
      <c r="H203" s="176"/>
    </row>
    <row r="204" spans="1:8" ht="16.5" thickBot="1">
      <c r="A204" s="392" t="s">
        <v>335</v>
      </c>
      <c r="B204" s="393"/>
      <c r="C204" s="134">
        <v>1220</v>
      </c>
      <c r="D204" s="135" t="s">
        <v>207</v>
      </c>
      <c r="E204" s="228" t="s">
        <v>208</v>
      </c>
      <c r="F204" s="228"/>
      <c r="G204" s="228" t="s">
        <v>208</v>
      </c>
      <c r="H204" s="230"/>
    </row>
    <row r="205" spans="1:8" ht="12.75">
      <c r="A205" s="394" t="s">
        <v>215</v>
      </c>
      <c r="B205" s="396" t="s">
        <v>238</v>
      </c>
      <c r="C205" s="152">
        <v>1230</v>
      </c>
      <c r="D205" s="138" t="s">
        <v>203</v>
      </c>
      <c r="E205" s="139"/>
      <c r="F205" s="139" t="s">
        <v>208</v>
      </c>
      <c r="G205" s="139"/>
      <c r="H205" s="168" t="s">
        <v>208</v>
      </c>
    </row>
    <row r="206" spans="1:8" ht="13.5" thickBot="1">
      <c r="A206" s="395"/>
      <c r="B206" s="397"/>
      <c r="C206" s="148">
        <v>1231</v>
      </c>
      <c r="D206" s="149" t="s">
        <v>220</v>
      </c>
      <c r="E206" s="150"/>
      <c r="F206" s="150"/>
      <c r="G206" s="150"/>
      <c r="H206" s="170"/>
    </row>
    <row r="207" spans="1:8" ht="16.5" thickBot="1">
      <c r="A207" s="362" t="s">
        <v>336</v>
      </c>
      <c r="B207" s="363"/>
      <c r="C207" s="363"/>
      <c r="D207" s="363"/>
      <c r="E207" s="363"/>
      <c r="F207" s="363"/>
      <c r="G207" s="363"/>
      <c r="H207" s="364"/>
    </row>
    <row r="208" spans="1:8" ht="25.5">
      <c r="A208" s="116">
        <v>1</v>
      </c>
      <c r="B208" s="248" t="s">
        <v>240</v>
      </c>
      <c r="C208" s="118">
        <v>1240</v>
      </c>
      <c r="D208" s="138" t="s">
        <v>203</v>
      </c>
      <c r="E208" s="126"/>
      <c r="F208" s="126"/>
      <c r="G208" s="126"/>
      <c r="H208" s="168"/>
    </row>
    <row r="209" spans="1:8" ht="12.75">
      <c r="A209" s="122">
        <v>2</v>
      </c>
      <c r="B209" s="249" t="s">
        <v>241</v>
      </c>
      <c r="C209" s="124">
        <v>1250</v>
      </c>
      <c r="D209" s="125" t="s">
        <v>203</v>
      </c>
      <c r="E209" s="126"/>
      <c r="F209" s="126"/>
      <c r="G209" s="126"/>
      <c r="H209" s="127"/>
    </row>
    <row r="210" spans="1:8" ht="12.75">
      <c r="A210" s="122">
        <v>3</v>
      </c>
      <c r="B210" s="249" t="s">
        <v>242</v>
      </c>
      <c r="C210" s="124">
        <v>1260</v>
      </c>
      <c r="D210" s="125" t="s">
        <v>220</v>
      </c>
      <c r="E210" s="126"/>
      <c r="F210" s="126"/>
      <c r="G210" s="126"/>
      <c r="H210" s="127"/>
    </row>
    <row r="211" spans="1:8" ht="12.75">
      <c r="A211" s="122">
        <v>4</v>
      </c>
      <c r="B211" s="249" t="s">
        <v>243</v>
      </c>
      <c r="C211" s="124">
        <v>1270</v>
      </c>
      <c r="D211" s="125" t="s">
        <v>207</v>
      </c>
      <c r="E211" s="126" t="s">
        <v>208</v>
      </c>
      <c r="F211" s="126"/>
      <c r="G211" s="126" t="s">
        <v>208</v>
      </c>
      <c r="H211" s="127"/>
    </row>
    <row r="212" spans="1:10" ht="12.75">
      <c r="A212" s="181">
        <v>5</v>
      </c>
      <c r="B212" s="250" t="s">
        <v>337</v>
      </c>
      <c r="C212" s="124">
        <v>1280</v>
      </c>
      <c r="D212" s="125" t="s">
        <v>207</v>
      </c>
      <c r="E212" s="126" t="s">
        <v>208</v>
      </c>
      <c r="F212" s="126"/>
      <c r="G212" s="126" t="s">
        <v>208</v>
      </c>
      <c r="H212" s="127"/>
      <c r="J212" s="103"/>
    </row>
    <row r="213" spans="1:8" ht="12.75">
      <c r="A213" s="157"/>
      <c r="B213" s="251" t="s">
        <v>338</v>
      </c>
      <c r="C213" s="124">
        <v>1281</v>
      </c>
      <c r="D213" s="125" t="s">
        <v>246</v>
      </c>
      <c r="E213" s="126"/>
      <c r="F213" s="139"/>
      <c r="G213" s="139"/>
      <c r="H213" s="127"/>
    </row>
    <row r="214" spans="1:8" ht="13.5" thickBot="1">
      <c r="A214" s="106"/>
      <c r="B214" s="252" t="s">
        <v>339</v>
      </c>
      <c r="C214" s="148">
        <v>1282</v>
      </c>
      <c r="D214" s="149" t="s">
        <v>246</v>
      </c>
      <c r="E214" s="150"/>
      <c r="F214" s="150"/>
      <c r="G214" s="150"/>
      <c r="H214" s="170"/>
    </row>
    <row r="215" spans="1:8" ht="16.5" thickBot="1">
      <c r="A215" s="360" t="s">
        <v>340</v>
      </c>
      <c r="B215" s="361"/>
      <c r="C215" s="107">
        <v>1290</v>
      </c>
      <c r="D215" s="174" t="s">
        <v>207</v>
      </c>
      <c r="E215" s="175" t="s">
        <v>208</v>
      </c>
      <c r="F215" s="175"/>
      <c r="G215" s="175" t="s">
        <v>208</v>
      </c>
      <c r="H215" s="176"/>
    </row>
    <row r="216" spans="1:8" ht="16.5" thickBot="1">
      <c r="A216" s="362" t="s">
        <v>341</v>
      </c>
      <c r="B216" s="363"/>
      <c r="C216" s="363"/>
      <c r="D216" s="363"/>
      <c r="E216" s="363"/>
      <c r="F216" s="363"/>
      <c r="G216" s="363"/>
      <c r="H216" s="364"/>
    </row>
    <row r="217" spans="1:8" ht="12.75">
      <c r="A217" s="382">
        <v>1</v>
      </c>
      <c r="B217" s="253" t="s">
        <v>342</v>
      </c>
      <c r="C217" s="118">
        <v>1300</v>
      </c>
      <c r="D217" s="138" t="s">
        <v>203</v>
      </c>
      <c r="E217" s="139"/>
      <c r="F217" s="139"/>
      <c r="G217" s="139"/>
      <c r="H217" s="168"/>
    </row>
    <row r="218" spans="1:8" ht="12.75">
      <c r="A218" s="383"/>
      <c r="B218" s="249" t="s">
        <v>251</v>
      </c>
      <c r="C218" s="124">
        <v>1301</v>
      </c>
      <c r="D218" s="100" t="s">
        <v>203</v>
      </c>
      <c r="E218" s="126"/>
      <c r="F218" s="126"/>
      <c r="G218" s="126"/>
      <c r="H218" s="127"/>
    </row>
    <row r="219" spans="1:8" ht="12.75">
      <c r="A219" s="384"/>
      <c r="B219" s="249" t="s">
        <v>252</v>
      </c>
      <c r="C219" s="124">
        <v>1302</v>
      </c>
      <c r="D219" s="125" t="s">
        <v>203</v>
      </c>
      <c r="E219" s="126"/>
      <c r="F219" s="126"/>
      <c r="G219" s="126"/>
      <c r="H219" s="127"/>
    </row>
    <row r="220" spans="1:8" ht="12.75">
      <c r="A220" s="122">
        <v>2</v>
      </c>
      <c r="B220" s="249" t="s">
        <v>253</v>
      </c>
      <c r="C220" s="124">
        <v>1310</v>
      </c>
      <c r="D220" s="125" t="s">
        <v>203</v>
      </c>
      <c r="E220" s="126"/>
      <c r="F220" s="126"/>
      <c r="G220" s="126"/>
      <c r="H220" s="127"/>
    </row>
    <row r="221" spans="1:8" ht="12.75">
      <c r="A221" s="122">
        <v>3</v>
      </c>
      <c r="B221" s="249" t="s">
        <v>254</v>
      </c>
      <c r="C221" s="124">
        <v>1320</v>
      </c>
      <c r="D221" s="125" t="s">
        <v>203</v>
      </c>
      <c r="E221" s="126"/>
      <c r="F221" s="126"/>
      <c r="G221" s="126"/>
      <c r="H221" s="127"/>
    </row>
    <row r="222" spans="1:8" ht="12.75">
      <c r="A222" s="122">
        <v>4</v>
      </c>
      <c r="B222" s="249" t="s">
        <v>255</v>
      </c>
      <c r="C222" s="124">
        <v>1330</v>
      </c>
      <c r="D222" s="125" t="s">
        <v>203</v>
      </c>
      <c r="E222" s="126"/>
      <c r="F222" s="126"/>
      <c r="G222" s="126"/>
      <c r="H222" s="127"/>
    </row>
    <row r="223" spans="1:8" ht="12.75">
      <c r="A223" s="122">
        <v>5</v>
      </c>
      <c r="B223" s="249" t="s">
        <v>256</v>
      </c>
      <c r="C223" s="124">
        <v>1340</v>
      </c>
      <c r="D223" s="125" t="s">
        <v>203</v>
      </c>
      <c r="E223" s="126"/>
      <c r="F223" s="126"/>
      <c r="G223" s="126"/>
      <c r="H223" s="127"/>
    </row>
    <row r="224" spans="1:8" ht="12.75">
      <c r="A224" s="385">
        <v>6</v>
      </c>
      <c r="B224" s="249" t="s">
        <v>257</v>
      </c>
      <c r="C224" s="124">
        <v>1350</v>
      </c>
      <c r="D224" s="125" t="s">
        <v>203</v>
      </c>
      <c r="E224" s="126"/>
      <c r="F224" s="126"/>
      <c r="G224" s="126"/>
      <c r="H224" s="127"/>
    </row>
    <row r="225" spans="1:8" ht="12.75">
      <c r="A225" s="384"/>
      <c r="B225" s="249" t="s">
        <v>343</v>
      </c>
      <c r="C225" s="124">
        <v>1351</v>
      </c>
      <c r="D225" s="125" t="s">
        <v>203</v>
      </c>
      <c r="E225" s="126"/>
      <c r="F225" s="126"/>
      <c r="G225" s="126"/>
      <c r="H225" s="127"/>
    </row>
    <row r="226" spans="1:8" ht="12.75">
      <c r="A226" s="385">
        <v>7</v>
      </c>
      <c r="B226" s="254" t="s">
        <v>259</v>
      </c>
      <c r="C226" s="124">
        <v>1360</v>
      </c>
      <c r="D226" s="125" t="s">
        <v>260</v>
      </c>
      <c r="E226" s="126"/>
      <c r="F226" s="126"/>
      <c r="G226" s="126"/>
      <c r="H226" s="127"/>
    </row>
    <row r="227" spans="1:8" ht="12.75">
      <c r="A227" s="383"/>
      <c r="B227" s="255" t="s">
        <v>344</v>
      </c>
      <c r="C227" s="124">
        <v>1361</v>
      </c>
      <c r="D227" s="125" t="s">
        <v>260</v>
      </c>
      <c r="E227" s="126"/>
      <c r="F227" s="126"/>
      <c r="G227" s="126"/>
      <c r="H227" s="127"/>
    </row>
    <row r="228" spans="1:8" ht="12.75">
      <c r="A228" s="383"/>
      <c r="B228" s="256" t="s">
        <v>262</v>
      </c>
      <c r="C228" s="173">
        <v>1362</v>
      </c>
      <c r="D228" s="125" t="s">
        <v>260</v>
      </c>
      <c r="E228" s="126"/>
      <c r="F228" s="126"/>
      <c r="G228" s="126"/>
      <c r="H228" s="127"/>
    </row>
    <row r="229" spans="1:8" ht="12.75">
      <c r="A229" s="383"/>
      <c r="B229" s="257" t="s">
        <v>263</v>
      </c>
      <c r="C229" s="173">
        <v>1363</v>
      </c>
      <c r="D229" s="125" t="s">
        <v>260</v>
      </c>
      <c r="E229" s="126"/>
      <c r="F229" s="126"/>
      <c r="G229" s="126"/>
      <c r="H229" s="127"/>
    </row>
    <row r="230" spans="1:8" ht="12.75">
      <c r="A230" s="383"/>
      <c r="B230" s="257" t="s">
        <v>264</v>
      </c>
      <c r="C230" s="173">
        <v>1364</v>
      </c>
      <c r="D230" s="125" t="s">
        <v>260</v>
      </c>
      <c r="E230" s="126"/>
      <c r="F230" s="126"/>
      <c r="G230" s="126"/>
      <c r="H230" s="127"/>
    </row>
    <row r="231" spans="1:8" ht="12.75">
      <c r="A231" s="384"/>
      <c r="B231" s="257" t="s">
        <v>345</v>
      </c>
      <c r="C231" s="173">
        <v>1365</v>
      </c>
      <c r="D231" s="125"/>
      <c r="E231" s="126"/>
      <c r="F231" s="126"/>
      <c r="G231" s="126"/>
      <c r="H231" s="127"/>
    </row>
    <row r="232" spans="1:10" ht="12.75">
      <c r="A232" s="385">
        <v>8</v>
      </c>
      <c r="B232" s="386" t="s">
        <v>266</v>
      </c>
      <c r="C232" s="124">
        <v>1370</v>
      </c>
      <c r="D232" s="125" t="s">
        <v>203</v>
      </c>
      <c r="E232" s="126"/>
      <c r="F232" s="126"/>
      <c r="G232" s="126"/>
      <c r="H232" s="127"/>
      <c r="J232" s="103"/>
    </row>
    <row r="233" spans="1:8" ht="12.75">
      <c r="A233" s="384"/>
      <c r="B233" s="387"/>
      <c r="C233" s="124">
        <v>1371</v>
      </c>
      <c r="D233" s="125" t="s">
        <v>267</v>
      </c>
      <c r="E233" s="126"/>
      <c r="F233" s="126"/>
      <c r="G233" s="126"/>
      <c r="H233" s="127"/>
    </row>
    <row r="234" spans="1:8" ht="12.75">
      <c r="A234" s="122">
        <v>9</v>
      </c>
      <c r="B234" s="249" t="s">
        <v>268</v>
      </c>
      <c r="C234" s="124">
        <v>1380</v>
      </c>
      <c r="D234" s="125" t="s">
        <v>346</v>
      </c>
      <c r="E234" s="126"/>
      <c r="F234" s="126"/>
      <c r="G234" s="126"/>
      <c r="H234" s="127"/>
    </row>
    <row r="235" spans="1:8" ht="13.5" thickBot="1">
      <c r="A235" s="181">
        <v>10</v>
      </c>
      <c r="B235" s="249" t="s">
        <v>269</v>
      </c>
      <c r="C235" s="130">
        <v>1390</v>
      </c>
      <c r="D235" s="131" t="s">
        <v>203</v>
      </c>
      <c r="E235" s="132"/>
      <c r="F235" s="132"/>
      <c r="G235" s="132"/>
      <c r="H235" s="133"/>
    </row>
    <row r="236" spans="1:8" ht="16.5" thickBot="1">
      <c r="A236" s="365" t="s">
        <v>347</v>
      </c>
      <c r="B236" s="366"/>
      <c r="C236" s="134">
        <v>1400</v>
      </c>
      <c r="D236" s="135" t="s">
        <v>207</v>
      </c>
      <c r="E236" s="228" t="s">
        <v>208</v>
      </c>
      <c r="F236" s="228"/>
      <c r="G236" s="228" t="s">
        <v>208</v>
      </c>
      <c r="H236" s="230"/>
    </row>
    <row r="237" spans="1:8" ht="13.5" thickBot="1">
      <c r="A237" s="374" t="s">
        <v>348</v>
      </c>
      <c r="B237" s="375"/>
      <c r="C237" s="107">
        <v>1410</v>
      </c>
      <c r="D237" s="174" t="s">
        <v>207</v>
      </c>
      <c r="E237" s="175" t="s">
        <v>208</v>
      </c>
      <c r="F237" s="126"/>
      <c r="G237" s="175" t="s">
        <v>208</v>
      </c>
      <c r="H237" s="176"/>
    </row>
    <row r="238" spans="1:8" ht="16.5" thickBot="1">
      <c r="A238" s="376" t="s">
        <v>349</v>
      </c>
      <c r="B238" s="377"/>
      <c r="C238" s="377"/>
      <c r="D238" s="377"/>
      <c r="E238" s="377"/>
      <c r="F238" s="377"/>
      <c r="G238" s="377"/>
      <c r="H238" s="378"/>
    </row>
    <row r="239" spans="1:8" ht="12.75">
      <c r="A239" s="116">
        <v>1</v>
      </c>
      <c r="B239" s="258" t="s">
        <v>273</v>
      </c>
      <c r="C239" s="118">
        <v>1420</v>
      </c>
      <c r="D239" s="119" t="s">
        <v>246</v>
      </c>
      <c r="E239" s="120"/>
      <c r="F239" s="120"/>
      <c r="G239" s="120"/>
      <c r="H239" s="121"/>
    </row>
    <row r="240" spans="1:8" ht="12.75">
      <c r="A240" s="122">
        <v>2</v>
      </c>
      <c r="B240" s="249" t="s">
        <v>274</v>
      </c>
      <c r="C240" s="124">
        <v>1430</v>
      </c>
      <c r="D240" s="125" t="s">
        <v>246</v>
      </c>
      <c r="E240" s="126"/>
      <c r="F240" s="126"/>
      <c r="G240" s="126"/>
      <c r="H240" s="127"/>
    </row>
    <row r="241" spans="1:8" ht="12.75">
      <c r="A241" s="122">
        <v>3</v>
      </c>
      <c r="B241" s="259" t="s">
        <v>275</v>
      </c>
      <c r="C241" s="124">
        <v>1440</v>
      </c>
      <c r="D241" s="125" t="s">
        <v>246</v>
      </c>
      <c r="E241" s="126"/>
      <c r="F241" s="126"/>
      <c r="G241" s="126"/>
      <c r="H241" s="127"/>
    </row>
    <row r="242" spans="1:8" ht="12.75">
      <c r="A242" s="122">
        <v>4</v>
      </c>
      <c r="B242" s="249" t="s">
        <v>276</v>
      </c>
      <c r="C242" s="124">
        <v>1450</v>
      </c>
      <c r="D242" s="125" t="s">
        <v>277</v>
      </c>
      <c r="E242" s="126"/>
      <c r="F242" s="126"/>
      <c r="G242" s="126"/>
      <c r="H242" s="127"/>
    </row>
    <row r="243" spans="1:8" ht="12.75">
      <c r="A243" s="122">
        <v>5</v>
      </c>
      <c r="B243" s="249" t="s">
        <v>278</v>
      </c>
      <c r="C243" s="124">
        <v>1460</v>
      </c>
      <c r="D243" s="125" t="s">
        <v>207</v>
      </c>
      <c r="E243" s="126" t="s">
        <v>208</v>
      </c>
      <c r="F243" s="126"/>
      <c r="G243" s="126" t="s">
        <v>208</v>
      </c>
      <c r="H243" s="127"/>
    </row>
    <row r="244" spans="1:8" ht="12.75">
      <c r="A244" s="122">
        <v>6</v>
      </c>
      <c r="B244" s="249" t="s">
        <v>279</v>
      </c>
      <c r="C244" s="124">
        <v>1470</v>
      </c>
      <c r="D244" s="125" t="s">
        <v>207</v>
      </c>
      <c r="E244" s="126" t="s">
        <v>208</v>
      </c>
      <c r="F244" s="126"/>
      <c r="G244" s="126" t="s">
        <v>208</v>
      </c>
      <c r="H244" s="127"/>
    </row>
    <row r="245" spans="1:8" ht="12.75">
      <c r="A245" s="122">
        <v>7</v>
      </c>
      <c r="B245" s="249" t="s">
        <v>280</v>
      </c>
      <c r="C245" s="124">
        <v>1480</v>
      </c>
      <c r="D245" s="125" t="s">
        <v>281</v>
      </c>
      <c r="E245" s="126"/>
      <c r="F245" s="126"/>
      <c r="G245" s="126"/>
      <c r="H245" s="127"/>
    </row>
    <row r="246" spans="1:8" ht="12.75">
      <c r="A246" s="122">
        <v>8</v>
      </c>
      <c r="B246" s="249" t="s">
        <v>282</v>
      </c>
      <c r="C246" s="124">
        <v>1490</v>
      </c>
      <c r="D246" s="125" t="s">
        <v>207</v>
      </c>
      <c r="E246" s="126" t="s">
        <v>208</v>
      </c>
      <c r="F246" s="126"/>
      <c r="G246" s="126" t="s">
        <v>208</v>
      </c>
      <c r="H246" s="127"/>
    </row>
    <row r="247" spans="1:8" ht="12.75">
      <c r="A247" s="122">
        <v>9</v>
      </c>
      <c r="B247" s="249" t="s">
        <v>283</v>
      </c>
      <c r="C247" s="124">
        <v>1500</v>
      </c>
      <c r="D247" s="125" t="s">
        <v>207</v>
      </c>
      <c r="E247" s="126" t="s">
        <v>208</v>
      </c>
      <c r="F247" s="126"/>
      <c r="G247" s="126" t="s">
        <v>208</v>
      </c>
      <c r="H247" s="127"/>
    </row>
    <row r="248" spans="1:8" ht="12.75">
      <c r="A248" s="122">
        <v>10</v>
      </c>
      <c r="B248" s="249" t="s">
        <v>284</v>
      </c>
      <c r="C248" s="124">
        <v>1510</v>
      </c>
      <c r="D248" s="125" t="s">
        <v>207</v>
      </c>
      <c r="E248" s="126" t="s">
        <v>208</v>
      </c>
      <c r="F248" s="126"/>
      <c r="G248" s="126" t="s">
        <v>208</v>
      </c>
      <c r="H248" s="127"/>
    </row>
    <row r="249" spans="1:8" ht="13.5" thickBot="1">
      <c r="A249" s="128">
        <v>11</v>
      </c>
      <c r="B249" s="260" t="s">
        <v>269</v>
      </c>
      <c r="C249" s="148">
        <v>1520</v>
      </c>
      <c r="D249" s="149" t="s">
        <v>207</v>
      </c>
      <c r="E249" s="150" t="s">
        <v>208</v>
      </c>
      <c r="F249" s="150"/>
      <c r="G249" s="150" t="s">
        <v>208</v>
      </c>
      <c r="H249" s="170"/>
    </row>
    <row r="250" spans="1:8" ht="16.5" thickBot="1">
      <c r="A250" s="360" t="s">
        <v>350</v>
      </c>
      <c r="B250" s="361"/>
      <c r="C250" s="107">
        <v>1530</v>
      </c>
      <c r="D250" s="261" t="s">
        <v>207</v>
      </c>
      <c r="E250" s="205" t="s">
        <v>208</v>
      </c>
      <c r="F250" s="205"/>
      <c r="G250" s="205" t="s">
        <v>208</v>
      </c>
      <c r="H250" s="220"/>
    </row>
    <row r="251" spans="1:8" ht="16.5" thickBot="1">
      <c r="A251" s="379" t="s">
        <v>351</v>
      </c>
      <c r="B251" s="380"/>
      <c r="C251" s="380"/>
      <c r="D251" s="380"/>
      <c r="E251" s="380"/>
      <c r="F251" s="380"/>
      <c r="G251" s="380"/>
      <c r="H251" s="381"/>
    </row>
    <row r="252" spans="1:8" ht="12.75">
      <c r="A252" s="116">
        <v>1</v>
      </c>
      <c r="B252" s="253" t="s">
        <v>287</v>
      </c>
      <c r="C252" s="180">
        <v>1540</v>
      </c>
      <c r="D252" s="138" t="s">
        <v>203</v>
      </c>
      <c r="E252" s="139"/>
      <c r="F252" s="139"/>
      <c r="G252" s="139"/>
      <c r="H252" s="168"/>
    </row>
    <row r="253" spans="1:8" ht="12.75">
      <c r="A253" s="122">
        <v>2</v>
      </c>
      <c r="B253" s="249" t="s">
        <v>288</v>
      </c>
      <c r="C253" s="124">
        <v>1550</v>
      </c>
      <c r="D253" s="125" t="s">
        <v>207</v>
      </c>
      <c r="E253" s="126"/>
      <c r="F253" s="126"/>
      <c r="G253" s="126"/>
      <c r="H253" s="127"/>
    </row>
    <row r="254" spans="1:8" ht="12.75">
      <c r="A254" s="122">
        <v>3</v>
      </c>
      <c r="B254" s="249" t="s">
        <v>289</v>
      </c>
      <c r="C254" s="124">
        <v>1560</v>
      </c>
      <c r="D254" s="125" t="s">
        <v>207</v>
      </c>
      <c r="E254" s="126"/>
      <c r="F254" s="126"/>
      <c r="G254" s="126"/>
      <c r="H254" s="127"/>
    </row>
    <row r="255" spans="1:8" ht="12.75">
      <c r="A255" s="122"/>
      <c r="B255" s="249" t="s">
        <v>290</v>
      </c>
      <c r="C255" s="124">
        <v>1561</v>
      </c>
      <c r="D255" s="125" t="s">
        <v>203</v>
      </c>
      <c r="E255" s="126"/>
      <c r="F255" s="126"/>
      <c r="G255" s="126"/>
      <c r="H255" s="127"/>
    </row>
    <row r="256" spans="1:8" ht="12.75">
      <c r="A256" s="122"/>
      <c r="B256" s="249" t="s">
        <v>291</v>
      </c>
      <c r="C256" s="124">
        <v>1562</v>
      </c>
      <c r="D256" s="125" t="s">
        <v>203</v>
      </c>
      <c r="E256" s="126"/>
      <c r="F256" s="126"/>
      <c r="G256" s="126"/>
      <c r="H256" s="127"/>
    </row>
    <row r="257" spans="1:8" ht="12.75">
      <c r="A257" s="122">
        <v>4</v>
      </c>
      <c r="B257" s="249" t="s">
        <v>292</v>
      </c>
      <c r="C257" s="124">
        <v>1570</v>
      </c>
      <c r="D257" s="125" t="s">
        <v>260</v>
      </c>
      <c r="E257" s="126"/>
      <c r="F257" s="126"/>
      <c r="G257" s="126"/>
      <c r="H257" s="127"/>
    </row>
    <row r="258" spans="1:10" ht="12.75">
      <c r="A258" s="122">
        <v>5</v>
      </c>
      <c r="B258" s="249" t="s">
        <v>293</v>
      </c>
      <c r="C258" s="124">
        <v>1580</v>
      </c>
      <c r="D258" s="125" t="s">
        <v>294</v>
      </c>
      <c r="E258" s="126"/>
      <c r="F258" s="126"/>
      <c r="G258" s="126"/>
      <c r="H258" s="127"/>
      <c r="J258" s="103"/>
    </row>
    <row r="259" spans="1:8" ht="13.5" thickBot="1">
      <c r="A259" s="181">
        <v>6</v>
      </c>
      <c r="B259" s="254" t="s">
        <v>269</v>
      </c>
      <c r="C259" s="130">
        <v>1590</v>
      </c>
      <c r="D259" s="131" t="s">
        <v>207</v>
      </c>
      <c r="E259" s="132" t="s">
        <v>208</v>
      </c>
      <c r="F259" s="132"/>
      <c r="G259" s="132" t="s">
        <v>208</v>
      </c>
      <c r="H259" s="133"/>
    </row>
    <row r="260" spans="1:8" ht="16.5" thickBot="1">
      <c r="A260" s="365" t="s">
        <v>352</v>
      </c>
      <c r="B260" s="366"/>
      <c r="C260" s="134">
        <v>1600</v>
      </c>
      <c r="D260" s="135" t="s">
        <v>207</v>
      </c>
      <c r="E260" s="228" t="s">
        <v>208</v>
      </c>
      <c r="F260" s="228"/>
      <c r="G260" s="228" t="s">
        <v>208</v>
      </c>
      <c r="H260" s="230"/>
    </row>
    <row r="261" spans="1:8" ht="16.5" thickBot="1">
      <c r="A261" s="362" t="s">
        <v>353</v>
      </c>
      <c r="B261" s="363"/>
      <c r="C261" s="363"/>
      <c r="D261" s="363"/>
      <c r="E261" s="363"/>
      <c r="F261" s="363"/>
      <c r="G261" s="363"/>
      <c r="H261" s="364"/>
    </row>
    <row r="262" spans="1:8" ht="12.75">
      <c r="A262" s="116">
        <v>1</v>
      </c>
      <c r="B262" s="253" t="s">
        <v>298</v>
      </c>
      <c r="C262" s="180">
        <v>1610</v>
      </c>
      <c r="D262" s="138" t="s">
        <v>203</v>
      </c>
      <c r="E262" s="139"/>
      <c r="F262" s="139"/>
      <c r="G262" s="139"/>
      <c r="H262" s="168"/>
    </row>
    <row r="263" spans="1:8" ht="12.75">
      <c r="A263" s="122">
        <v>2</v>
      </c>
      <c r="B263" s="249" t="s">
        <v>299</v>
      </c>
      <c r="C263" s="124">
        <v>1620</v>
      </c>
      <c r="D263" s="125" t="s">
        <v>207</v>
      </c>
      <c r="E263" s="126" t="s">
        <v>208</v>
      </c>
      <c r="F263" s="126"/>
      <c r="G263" s="126" t="s">
        <v>208</v>
      </c>
      <c r="H263" s="127"/>
    </row>
    <row r="264" spans="1:10" ht="12.75">
      <c r="A264" s="122">
        <v>3</v>
      </c>
      <c r="B264" s="249" t="s">
        <v>300</v>
      </c>
      <c r="C264" s="124">
        <v>1630</v>
      </c>
      <c r="D264" s="125" t="s">
        <v>207</v>
      </c>
      <c r="E264" s="126" t="s">
        <v>208</v>
      </c>
      <c r="F264" s="126"/>
      <c r="G264" s="126" t="s">
        <v>208</v>
      </c>
      <c r="H264" s="127"/>
      <c r="J264" s="103"/>
    </row>
    <row r="265" spans="1:8" ht="12.75">
      <c r="A265" s="122">
        <v>4</v>
      </c>
      <c r="B265" s="249" t="s">
        <v>301</v>
      </c>
      <c r="C265" s="124">
        <v>1640</v>
      </c>
      <c r="D265" s="125" t="s">
        <v>207</v>
      </c>
      <c r="E265" s="126" t="s">
        <v>208</v>
      </c>
      <c r="F265" s="126"/>
      <c r="G265" s="126" t="s">
        <v>208</v>
      </c>
      <c r="H265" s="127"/>
    </row>
    <row r="266" spans="1:8" ht="13.5" thickBot="1">
      <c r="A266" s="181">
        <v>5</v>
      </c>
      <c r="B266" s="254" t="s">
        <v>269</v>
      </c>
      <c r="C266" s="130">
        <v>1650</v>
      </c>
      <c r="D266" s="131" t="s">
        <v>207</v>
      </c>
      <c r="E266" s="132" t="s">
        <v>208</v>
      </c>
      <c r="F266" s="132"/>
      <c r="G266" s="132"/>
      <c r="H266" s="133"/>
    </row>
    <row r="267" spans="1:8" ht="16.5" thickBot="1">
      <c r="A267" s="365" t="s">
        <v>354</v>
      </c>
      <c r="B267" s="366"/>
      <c r="C267" s="134">
        <v>1660</v>
      </c>
      <c r="D267" s="135" t="s">
        <v>207</v>
      </c>
      <c r="E267" s="228" t="s">
        <v>208</v>
      </c>
      <c r="F267" s="228"/>
      <c r="G267" s="228" t="s">
        <v>208</v>
      </c>
      <c r="H267" s="230"/>
    </row>
    <row r="268" spans="1:8" ht="16.5" thickBot="1">
      <c r="A268" s="367" t="s">
        <v>355</v>
      </c>
      <c r="B268" s="368"/>
      <c r="C268" s="134">
        <v>1670</v>
      </c>
      <c r="D268" s="135" t="s">
        <v>207</v>
      </c>
      <c r="E268" s="262" t="s">
        <v>208</v>
      </c>
      <c r="F268" s="262"/>
      <c r="G268" s="262" t="s">
        <v>208</v>
      </c>
      <c r="H268" s="263"/>
    </row>
    <row r="269" spans="1:8" ht="16.5" thickBot="1">
      <c r="A269" s="264"/>
      <c r="B269" s="265" t="s">
        <v>356</v>
      </c>
      <c r="C269" s="173">
        <v>1671</v>
      </c>
      <c r="D269" s="174" t="s">
        <v>207</v>
      </c>
      <c r="E269" s="242" t="s">
        <v>208</v>
      </c>
      <c r="F269" s="242"/>
      <c r="G269" s="242" t="s">
        <v>208</v>
      </c>
      <c r="H269" s="266"/>
    </row>
    <row r="270" spans="1:8" ht="16.5" thickBot="1">
      <c r="A270" s="369" t="s">
        <v>357</v>
      </c>
      <c r="B270" s="370"/>
      <c r="C270" s="112">
        <v>1680</v>
      </c>
      <c r="D270" s="267" t="s">
        <v>207</v>
      </c>
      <c r="E270" s="268" t="s">
        <v>208</v>
      </c>
      <c r="F270" s="268"/>
      <c r="G270" s="268" t="s">
        <v>208</v>
      </c>
      <c r="H270" s="269"/>
    </row>
    <row r="271" spans="1:8" ht="20.25" thickBot="1" thickTop="1">
      <c r="A271" s="354" t="s">
        <v>358</v>
      </c>
      <c r="B271" s="356"/>
      <c r="C271" s="270">
        <v>1690</v>
      </c>
      <c r="D271" s="271" t="s">
        <v>207</v>
      </c>
      <c r="E271" s="371" t="s">
        <v>182</v>
      </c>
      <c r="F271" s="372"/>
      <c r="G271" s="372"/>
      <c r="H271" s="373"/>
    </row>
    <row r="272" spans="1:10" ht="20.25" thickBot="1" thickTop="1">
      <c r="A272" s="354" t="s">
        <v>359</v>
      </c>
      <c r="B272" s="355"/>
      <c r="C272" s="355"/>
      <c r="D272" s="355"/>
      <c r="E272" s="355"/>
      <c r="F272" s="355"/>
      <c r="G272" s="355"/>
      <c r="H272" s="356"/>
      <c r="J272" s="103"/>
    </row>
    <row r="273" spans="1:10" ht="17.25" thickBot="1" thickTop="1">
      <c r="A273" s="357" t="s">
        <v>360</v>
      </c>
      <c r="B273" s="358"/>
      <c r="C273" s="358"/>
      <c r="D273" s="358"/>
      <c r="E273" s="358"/>
      <c r="F273" s="358"/>
      <c r="G273" s="358"/>
      <c r="H273" s="359"/>
      <c r="J273" s="103"/>
    </row>
    <row r="274" spans="1:8" ht="12.75">
      <c r="A274" s="190">
        <v>1</v>
      </c>
      <c r="B274" s="272" t="s">
        <v>361</v>
      </c>
      <c r="C274" s="152">
        <v>1700</v>
      </c>
      <c r="D274" s="138" t="s">
        <v>203</v>
      </c>
      <c r="E274" s="235"/>
      <c r="F274" s="235"/>
      <c r="G274" s="235"/>
      <c r="H274" s="273"/>
    </row>
    <row r="275" spans="1:8" ht="12.75">
      <c r="A275" s="122">
        <v>2</v>
      </c>
      <c r="B275" s="274" t="s">
        <v>362</v>
      </c>
      <c r="C275" s="124">
        <v>1710</v>
      </c>
      <c r="D275" s="125" t="s">
        <v>220</v>
      </c>
      <c r="E275" s="275"/>
      <c r="F275" s="275"/>
      <c r="G275" s="275"/>
      <c r="H275" s="276"/>
    </row>
    <row r="276" spans="1:8" ht="12.75">
      <c r="A276" s="122">
        <v>3</v>
      </c>
      <c r="B276" s="274" t="s">
        <v>242</v>
      </c>
      <c r="C276" s="152">
        <v>1720</v>
      </c>
      <c r="D276" s="125" t="s">
        <v>220</v>
      </c>
      <c r="E276" s="275"/>
      <c r="F276" s="275"/>
      <c r="G276" s="275"/>
      <c r="H276" s="276"/>
    </row>
    <row r="277" spans="1:8" ht="13.5" thickBot="1">
      <c r="A277" s="128">
        <v>4</v>
      </c>
      <c r="B277" s="260" t="s">
        <v>269</v>
      </c>
      <c r="C277" s="148">
        <v>1730</v>
      </c>
      <c r="D277" s="149" t="s">
        <v>207</v>
      </c>
      <c r="E277" s="239" t="s">
        <v>208</v>
      </c>
      <c r="F277" s="150"/>
      <c r="G277" s="239" t="s">
        <v>208</v>
      </c>
      <c r="H277" s="277"/>
    </row>
    <row r="278" spans="1:9" ht="16.5" thickBot="1">
      <c r="A278" s="360" t="s">
        <v>363</v>
      </c>
      <c r="B278" s="361"/>
      <c r="C278" s="107">
        <v>1740</v>
      </c>
      <c r="D278" s="278" t="s">
        <v>207</v>
      </c>
      <c r="E278" s="262" t="s">
        <v>208</v>
      </c>
      <c r="F278" s="228"/>
      <c r="G278" s="262" t="s">
        <v>208</v>
      </c>
      <c r="H278" s="279"/>
      <c r="I278" s="142"/>
    </row>
    <row r="279" spans="1:8" ht="16.5" thickBot="1">
      <c r="A279" s="350" t="s">
        <v>364</v>
      </c>
      <c r="B279" s="351"/>
      <c r="C279" s="134">
        <v>1750</v>
      </c>
      <c r="D279" s="135" t="s">
        <v>207</v>
      </c>
      <c r="E279" s="280" t="s">
        <v>208</v>
      </c>
      <c r="F279" s="280"/>
      <c r="G279" s="280" t="s">
        <v>208</v>
      </c>
      <c r="H279" s="281"/>
    </row>
    <row r="280" spans="1:8" ht="12.75">
      <c r="A280" s="341"/>
      <c r="B280" s="282" t="s">
        <v>365</v>
      </c>
      <c r="C280" s="152">
        <v>1751</v>
      </c>
      <c r="D280" s="138" t="s">
        <v>366</v>
      </c>
      <c r="E280" s="235"/>
      <c r="F280" s="235"/>
      <c r="G280" s="235"/>
      <c r="H280" s="273"/>
    </row>
    <row r="281" spans="1:8" ht="12.75">
      <c r="A281" s="341"/>
      <c r="B281" s="283" t="s">
        <v>367</v>
      </c>
      <c r="C281" s="124">
        <v>1752</v>
      </c>
      <c r="D281" s="125" t="s">
        <v>366</v>
      </c>
      <c r="E281" s="275"/>
      <c r="F281" s="275"/>
      <c r="G281" s="275"/>
      <c r="H281" s="276"/>
    </row>
    <row r="282" spans="1:8" ht="13.5" thickBot="1">
      <c r="A282" s="342"/>
      <c r="B282" s="260" t="s">
        <v>368</v>
      </c>
      <c r="C282" s="148">
        <v>1753</v>
      </c>
      <c r="D282" s="169" t="s">
        <v>369</v>
      </c>
      <c r="E282" s="284"/>
      <c r="F282" s="239"/>
      <c r="G282" s="284"/>
      <c r="H282" s="285"/>
    </row>
    <row r="283" spans="1:8" ht="16.5" thickBot="1">
      <c r="A283" s="350" t="s">
        <v>370</v>
      </c>
      <c r="B283" s="351"/>
      <c r="C283" s="134">
        <v>1760</v>
      </c>
      <c r="D283" s="135" t="s">
        <v>207</v>
      </c>
      <c r="E283" s="262" t="s">
        <v>208</v>
      </c>
      <c r="F283" s="262"/>
      <c r="G283" s="262" t="s">
        <v>208</v>
      </c>
      <c r="H283" s="263"/>
    </row>
    <row r="284" spans="1:8" ht="12.75">
      <c r="A284" s="340"/>
      <c r="B284" s="282" t="s">
        <v>371</v>
      </c>
      <c r="C284" s="118">
        <v>1761</v>
      </c>
      <c r="D284" s="119" t="s">
        <v>366</v>
      </c>
      <c r="E284" s="286"/>
      <c r="F284" s="286"/>
      <c r="G284" s="286"/>
      <c r="H284" s="287"/>
    </row>
    <row r="285" spans="1:8" ht="12.75">
      <c r="A285" s="341"/>
      <c r="B285" s="283" t="s">
        <v>372</v>
      </c>
      <c r="C285" s="152">
        <v>1762</v>
      </c>
      <c r="D285" s="125" t="s">
        <v>366</v>
      </c>
      <c r="E285" s="275"/>
      <c r="F285" s="275"/>
      <c r="G285" s="275"/>
      <c r="H285" s="276"/>
    </row>
    <row r="286" spans="1:8" ht="13.5" thickBot="1">
      <c r="A286" s="342"/>
      <c r="B286" s="288" t="s">
        <v>373</v>
      </c>
      <c r="C286" s="107">
        <v>1763</v>
      </c>
      <c r="D286" s="149" t="s">
        <v>366</v>
      </c>
      <c r="E286" s="239"/>
      <c r="F286" s="239"/>
      <c r="G286" s="239"/>
      <c r="H286" s="289"/>
    </row>
    <row r="287" spans="1:8" ht="15.75">
      <c r="A287" s="343" t="s">
        <v>374</v>
      </c>
      <c r="B287" s="344"/>
      <c r="C287" s="152">
        <v>1770</v>
      </c>
      <c r="D287" s="138" t="s">
        <v>207</v>
      </c>
      <c r="E287" s="242" t="s">
        <v>208</v>
      </c>
      <c r="F287" s="242"/>
      <c r="G287" s="242" t="s">
        <v>208</v>
      </c>
      <c r="H287" s="273"/>
    </row>
    <row r="288" spans="1:8" ht="16.5" thickBot="1">
      <c r="A288" s="290"/>
      <c r="B288" s="288" t="s">
        <v>375</v>
      </c>
      <c r="C288" s="107">
        <v>1771</v>
      </c>
      <c r="D288" s="149" t="s">
        <v>207</v>
      </c>
      <c r="E288" s="239" t="s">
        <v>208</v>
      </c>
      <c r="F288" s="239"/>
      <c r="G288" s="239" t="s">
        <v>208</v>
      </c>
      <c r="H288" s="289"/>
    </row>
    <row r="289" spans="1:10" ht="16.5" thickBot="1">
      <c r="A289" s="345" t="s">
        <v>376</v>
      </c>
      <c r="B289" s="346"/>
      <c r="C289" s="346"/>
      <c r="D289" s="346"/>
      <c r="E289" s="346"/>
      <c r="F289" s="346"/>
      <c r="G289" s="346"/>
      <c r="H289" s="347"/>
      <c r="J289" s="103"/>
    </row>
    <row r="290" spans="1:8" ht="24">
      <c r="A290" s="116">
        <v>1</v>
      </c>
      <c r="B290" s="291" t="s">
        <v>377</v>
      </c>
      <c r="C290" s="118">
        <v>1780</v>
      </c>
      <c r="D290" s="292" t="s">
        <v>220</v>
      </c>
      <c r="E290" s="286"/>
      <c r="F290" s="286"/>
      <c r="G290" s="286"/>
      <c r="H290" s="287"/>
    </row>
    <row r="291" spans="1:8" ht="12.75">
      <c r="A291" s="190">
        <v>2</v>
      </c>
      <c r="B291" s="272" t="s">
        <v>378</v>
      </c>
      <c r="C291" s="124">
        <v>1790</v>
      </c>
      <c r="D291" s="138" t="s">
        <v>220</v>
      </c>
      <c r="E291" s="235"/>
      <c r="F291" s="235"/>
      <c r="G291" s="235"/>
      <c r="H291" s="273"/>
    </row>
    <row r="292" spans="1:8" ht="12.75">
      <c r="A292" s="122">
        <v>3</v>
      </c>
      <c r="B292" s="274" t="s">
        <v>379</v>
      </c>
      <c r="C292" s="124">
        <v>1800</v>
      </c>
      <c r="D292" s="138" t="s">
        <v>207</v>
      </c>
      <c r="E292" s="235" t="s">
        <v>208</v>
      </c>
      <c r="F292" s="235"/>
      <c r="G292" s="235" t="s">
        <v>208</v>
      </c>
      <c r="H292" s="273"/>
    </row>
    <row r="293" spans="1:8" ht="13.5" thickBot="1">
      <c r="A293" s="157">
        <v>4</v>
      </c>
      <c r="B293" s="254" t="s">
        <v>269</v>
      </c>
      <c r="C293" s="130">
        <v>1810</v>
      </c>
      <c r="D293" s="131" t="s">
        <v>207</v>
      </c>
      <c r="E293" s="293" t="s">
        <v>208</v>
      </c>
      <c r="F293" s="132"/>
      <c r="G293" s="132"/>
      <c r="H293" s="277"/>
    </row>
    <row r="294" spans="1:8" ht="16.5" thickBot="1">
      <c r="A294" s="348" t="s">
        <v>380</v>
      </c>
      <c r="B294" s="349"/>
      <c r="C294" s="134">
        <v>1820</v>
      </c>
      <c r="D294" s="135" t="s">
        <v>207</v>
      </c>
      <c r="E294" s="262" t="s">
        <v>208</v>
      </c>
      <c r="F294" s="262"/>
      <c r="G294" s="262" t="s">
        <v>208</v>
      </c>
      <c r="H294" s="263"/>
    </row>
    <row r="295" spans="1:8" ht="16.5" thickBot="1">
      <c r="A295" s="350" t="s">
        <v>381</v>
      </c>
      <c r="B295" s="351"/>
      <c r="C295" s="134">
        <v>1830</v>
      </c>
      <c r="D295" s="135" t="s">
        <v>207</v>
      </c>
      <c r="E295" s="262" t="s">
        <v>208</v>
      </c>
      <c r="F295" s="262"/>
      <c r="G295" s="262" t="s">
        <v>208</v>
      </c>
      <c r="H295" s="263"/>
    </row>
    <row r="296" spans="1:8" ht="16.5" thickBot="1">
      <c r="A296" s="352" t="s">
        <v>382</v>
      </c>
      <c r="B296" s="353"/>
      <c r="C296" s="294">
        <v>1840</v>
      </c>
      <c r="D296" s="295" t="s">
        <v>383</v>
      </c>
      <c r="E296" s="296" t="s">
        <v>208</v>
      </c>
      <c r="F296" s="296"/>
      <c r="G296" s="296" t="s">
        <v>208</v>
      </c>
      <c r="H296" s="297"/>
    </row>
    <row r="297" spans="1:8" ht="26.25" customHeight="1" thickBot="1" thickTop="1">
      <c r="A297" s="333" t="s">
        <v>384</v>
      </c>
      <c r="B297" s="334"/>
      <c r="C297" s="298">
        <v>1850</v>
      </c>
      <c r="D297" s="271" t="s">
        <v>207</v>
      </c>
      <c r="E297" s="335" t="s">
        <v>182</v>
      </c>
      <c r="F297" s="336"/>
      <c r="G297" s="336"/>
      <c r="H297" s="337"/>
    </row>
    <row r="298" spans="1:8" ht="20.25" thickBot="1" thickTop="1">
      <c r="A298" s="338" t="s">
        <v>385</v>
      </c>
      <c r="B298" s="339"/>
      <c r="C298" s="298">
        <v>1860</v>
      </c>
      <c r="D298" s="271" t="s">
        <v>207</v>
      </c>
      <c r="E298" s="299" t="s">
        <v>182</v>
      </c>
      <c r="F298" s="304">
        <f>F127</f>
        <v>1885</v>
      </c>
      <c r="G298" s="303"/>
      <c r="H298" s="304">
        <f>H127</f>
        <v>2605.6</v>
      </c>
    </row>
    <row r="299" ht="13.5" thickTop="1">
      <c r="B299" s="103"/>
    </row>
    <row r="300" spans="1:4" ht="12.75">
      <c r="A300" s="300"/>
      <c r="C300" s="96"/>
      <c r="D300" s="96"/>
    </row>
    <row r="301" spans="1:9" ht="12.75">
      <c r="A301" s="300"/>
      <c r="B301" s="172" t="s">
        <v>391</v>
      </c>
      <c r="C301" s="489" t="s">
        <v>392</v>
      </c>
      <c r="D301" s="489"/>
      <c r="E301" s="489"/>
      <c r="F301" s="489"/>
      <c r="G301" s="489"/>
      <c r="H301" s="489"/>
      <c r="I301" s="103"/>
    </row>
    <row r="302" spans="1:9" ht="12.75">
      <c r="A302" s="300"/>
      <c r="I302" s="103"/>
    </row>
    <row r="303" ht="12.75">
      <c r="A303" s="300"/>
    </row>
    <row r="304" ht="12.75">
      <c r="A304" s="300"/>
    </row>
    <row r="305" ht="12.75">
      <c r="A305" s="300"/>
    </row>
    <row r="306" ht="12.75">
      <c r="A306" s="300"/>
    </row>
    <row r="307" ht="12.75">
      <c r="A307" s="300"/>
    </row>
    <row r="308" ht="12.75">
      <c r="A308" s="300"/>
    </row>
    <row r="309" ht="12.75">
      <c r="A309" s="300"/>
    </row>
    <row r="310" ht="12.75">
      <c r="A310" s="300"/>
    </row>
    <row r="311" ht="12.75">
      <c r="A311" s="300"/>
    </row>
    <row r="312" ht="12.75">
      <c r="A312" s="300"/>
    </row>
    <row r="313" ht="12.75">
      <c r="A313" s="300"/>
    </row>
    <row r="314" ht="12.75">
      <c r="A314" s="300"/>
    </row>
    <row r="315" ht="12.75">
      <c r="A315" s="300"/>
    </row>
    <row r="316" ht="12.75">
      <c r="A316" s="300"/>
    </row>
    <row r="317" ht="12.75">
      <c r="A317" s="300"/>
    </row>
    <row r="318" ht="12.75">
      <c r="A318" s="300"/>
    </row>
    <row r="319" ht="12.75">
      <c r="A319" s="300"/>
    </row>
    <row r="320" ht="12.75">
      <c r="A320" s="300"/>
    </row>
    <row r="321" ht="12.75">
      <c r="A321" s="300"/>
    </row>
    <row r="322" ht="12.75">
      <c r="A322" s="300"/>
    </row>
    <row r="323" ht="12.75">
      <c r="A323" s="300"/>
    </row>
    <row r="324" ht="12.75">
      <c r="A324" s="300"/>
    </row>
    <row r="325" ht="12.75">
      <c r="A325" s="300"/>
    </row>
    <row r="326" ht="12.75">
      <c r="A326" s="300"/>
    </row>
    <row r="327" ht="12.75">
      <c r="A327" s="300"/>
    </row>
    <row r="328" ht="12.75">
      <c r="A328" s="300"/>
    </row>
    <row r="329" ht="12.75">
      <c r="A329" s="300"/>
    </row>
    <row r="330" ht="12.75">
      <c r="A330" s="300"/>
    </row>
    <row r="331" ht="12.75">
      <c r="A331" s="300"/>
    </row>
    <row r="332" ht="12.75">
      <c r="A332" s="300"/>
    </row>
    <row r="333" ht="12.75">
      <c r="A333" s="300"/>
    </row>
    <row r="334" ht="12.75">
      <c r="A334" s="300"/>
    </row>
    <row r="335" ht="12.75">
      <c r="A335" s="300"/>
    </row>
    <row r="336" ht="12.75">
      <c r="A336" s="300"/>
    </row>
    <row r="337" ht="12.75">
      <c r="A337" s="300"/>
    </row>
    <row r="338" ht="12.75">
      <c r="A338" s="300"/>
    </row>
    <row r="339" ht="12.75">
      <c r="A339" s="300"/>
    </row>
    <row r="340" ht="12.75">
      <c r="A340" s="300"/>
    </row>
    <row r="341" ht="12.75">
      <c r="A341" s="300"/>
    </row>
    <row r="342" ht="12.75">
      <c r="A342" s="300"/>
    </row>
    <row r="343" ht="12.75">
      <c r="A343" s="300"/>
    </row>
    <row r="344" ht="12.75">
      <c r="A344" s="300"/>
    </row>
    <row r="345" ht="12.75">
      <c r="A345" s="300"/>
    </row>
    <row r="346" ht="12.75">
      <c r="A346" s="300"/>
    </row>
    <row r="347" ht="12.75">
      <c r="A347" s="300"/>
    </row>
    <row r="348" ht="12.75">
      <c r="A348" s="300"/>
    </row>
    <row r="349" ht="12.75">
      <c r="A349" s="300"/>
    </row>
    <row r="350" ht="12.75">
      <c r="A350" s="300"/>
    </row>
    <row r="351" ht="12.75">
      <c r="A351" s="300"/>
    </row>
    <row r="352" ht="12.75">
      <c r="A352" s="300"/>
    </row>
    <row r="353" ht="12.75">
      <c r="A353" s="300"/>
    </row>
    <row r="354" ht="12.75">
      <c r="A354" s="300"/>
    </row>
    <row r="355" ht="12.75">
      <c r="A355" s="300"/>
    </row>
    <row r="356" ht="12.75">
      <c r="A356" s="300"/>
    </row>
    <row r="357" ht="12.75">
      <c r="A357" s="300"/>
    </row>
    <row r="358" ht="12.75">
      <c r="A358" s="300"/>
    </row>
    <row r="359" ht="12.75">
      <c r="A359" s="300"/>
    </row>
    <row r="360" ht="12.75">
      <c r="A360" s="300"/>
    </row>
    <row r="361" ht="12.75">
      <c r="A361" s="300"/>
    </row>
    <row r="362" ht="12.75">
      <c r="A362" s="300"/>
    </row>
    <row r="363" ht="12.75">
      <c r="A363" s="300"/>
    </row>
    <row r="364" ht="12.75">
      <c r="A364" s="300"/>
    </row>
    <row r="365" ht="12.75">
      <c r="A365" s="300"/>
    </row>
    <row r="366" ht="12.75">
      <c r="A366" s="300"/>
    </row>
    <row r="367" ht="12.75">
      <c r="A367" s="300"/>
    </row>
    <row r="368" ht="12.75">
      <c r="A368" s="300"/>
    </row>
    <row r="369" ht="12.75">
      <c r="A369" s="300"/>
    </row>
    <row r="370" ht="12.75">
      <c r="A370" s="300"/>
    </row>
    <row r="371" ht="12.75">
      <c r="A371" s="300"/>
    </row>
    <row r="372" ht="12.75">
      <c r="A372" s="300"/>
    </row>
    <row r="373" ht="12.75">
      <c r="A373" s="300"/>
    </row>
    <row r="374" ht="12.75">
      <c r="A374" s="300"/>
    </row>
    <row r="375" ht="12.75">
      <c r="A375" s="300"/>
    </row>
    <row r="376" ht="12.75">
      <c r="A376" s="300"/>
    </row>
    <row r="377" ht="12.75">
      <c r="A377" s="300"/>
    </row>
    <row r="378" ht="12.75">
      <c r="A378" s="300"/>
    </row>
    <row r="379" ht="12.75">
      <c r="A379" s="300"/>
    </row>
    <row r="380" ht="12.75">
      <c r="A380" s="300"/>
    </row>
    <row r="381" ht="12.75">
      <c r="A381" s="300"/>
    </row>
    <row r="382" ht="12.75">
      <c r="A382" s="300"/>
    </row>
    <row r="383" ht="12.75">
      <c r="A383" s="300"/>
    </row>
    <row r="384" ht="12.75">
      <c r="A384" s="300"/>
    </row>
    <row r="385" ht="12.75">
      <c r="A385" s="300"/>
    </row>
    <row r="386" ht="12.75">
      <c r="A386" s="300"/>
    </row>
    <row r="387" ht="12.75">
      <c r="A387" s="300"/>
    </row>
    <row r="388" ht="12.75">
      <c r="A388" s="300"/>
    </row>
    <row r="389" ht="12.75">
      <c r="A389" s="300"/>
    </row>
    <row r="390" ht="12.75">
      <c r="A390" s="300"/>
    </row>
    <row r="391" ht="12.75">
      <c r="A391" s="300"/>
    </row>
    <row r="392" ht="12.75">
      <c r="A392" s="300"/>
    </row>
    <row r="393" ht="12.75">
      <c r="A393" s="300"/>
    </row>
    <row r="394" ht="12.75">
      <c r="A394" s="300"/>
    </row>
    <row r="395" ht="12.75">
      <c r="A395" s="300"/>
    </row>
    <row r="396" ht="12.75">
      <c r="A396" s="300"/>
    </row>
    <row r="397" ht="12.75">
      <c r="A397" s="300"/>
    </row>
    <row r="398" ht="12.75">
      <c r="A398" s="300"/>
    </row>
    <row r="399" ht="12.75">
      <c r="A399" s="300"/>
    </row>
    <row r="400" ht="12.75">
      <c r="A400" s="300"/>
    </row>
    <row r="401" ht="12.75">
      <c r="A401" s="300"/>
    </row>
    <row r="402" ht="12.75">
      <c r="A402" s="300"/>
    </row>
    <row r="403" ht="12.75">
      <c r="A403" s="300"/>
    </row>
    <row r="404" ht="12.75">
      <c r="A404" s="300"/>
    </row>
    <row r="405" ht="12.75">
      <c r="A405" s="300"/>
    </row>
    <row r="406" ht="12.75">
      <c r="A406" s="300"/>
    </row>
    <row r="407" ht="12.75">
      <c r="A407" s="300"/>
    </row>
    <row r="408" ht="12.75">
      <c r="A408" s="300"/>
    </row>
    <row r="409" ht="12.75">
      <c r="A409" s="300"/>
    </row>
    <row r="410" ht="12.75">
      <c r="A410" s="300"/>
    </row>
    <row r="411" ht="12.75">
      <c r="A411" s="300"/>
    </row>
    <row r="412" ht="12.75">
      <c r="A412" s="300"/>
    </row>
    <row r="413" ht="12.75">
      <c r="A413" s="300"/>
    </row>
    <row r="414" ht="12.75">
      <c r="A414" s="300"/>
    </row>
    <row r="415" ht="12.75">
      <c r="A415" s="300"/>
    </row>
    <row r="416" ht="12.75">
      <c r="A416" s="300"/>
    </row>
    <row r="417" ht="12.75">
      <c r="A417" s="300"/>
    </row>
    <row r="418" ht="12.75">
      <c r="A418" s="300"/>
    </row>
    <row r="419" ht="12.75">
      <c r="A419" s="300"/>
    </row>
    <row r="420" ht="12.75">
      <c r="A420" s="300"/>
    </row>
    <row r="421" ht="12.75">
      <c r="A421" s="300"/>
    </row>
    <row r="422" ht="12.75">
      <c r="A422" s="300"/>
    </row>
    <row r="423" ht="12.75">
      <c r="A423" s="300"/>
    </row>
    <row r="424" ht="12.75">
      <c r="A424" s="300"/>
    </row>
    <row r="425" ht="12.75">
      <c r="A425" s="300"/>
    </row>
    <row r="426" ht="12.75">
      <c r="A426" s="300"/>
    </row>
    <row r="427" ht="12.75">
      <c r="A427" s="300"/>
    </row>
    <row r="428" ht="12.75">
      <c r="A428" s="300"/>
    </row>
    <row r="429" ht="12.75">
      <c r="A429" s="300"/>
    </row>
    <row r="430" ht="12.75">
      <c r="A430" s="300"/>
    </row>
    <row r="431" ht="12.75">
      <c r="A431" s="300"/>
    </row>
    <row r="432" ht="12.75">
      <c r="A432" s="300"/>
    </row>
    <row r="433" ht="12.75">
      <c r="A433" s="300"/>
    </row>
    <row r="434" ht="12.75">
      <c r="A434" s="300"/>
    </row>
    <row r="435" ht="12.75">
      <c r="A435" s="300"/>
    </row>
    <row r="436" ht="12.75">
      <c r="A436" s="300"/>
    </row>
    <row r="437" ht="12.75">
      <c r="A437" s="300"/>
    </row>
    <row r="438" ht="12.75">
      <c r="A438" s="300"/>
    </row>
    <row r="439" ht="12.75">
      <c r="A439" s="300"/>
    </row>
    <row r="440" ht="12.75">
      <c r="A440" s="300"/>
    </row>
    <row r="441" ht="12.75">
      <c r="A441" s="300"/>
    </row>
    <row r="442" ht="12.75">
      <c r="A442" s="300"/>
    </row>
    <row r="443" ht="12.75">
      <c r="A443" s="300"/>
    </row>
    <row r="444" ht="12.75">
      <c r="A444" s="300"/>
    </row>
    <row r="445" ht="12.75">
      <c r="A445" s="300"/>
    </row>
    <row r="446" ht="12.75">
      <c r="A446" s="300"/>
    </row>
    <row r="447" ht="12.75">
      <c r="A447" s="300"/>
    </row>
    <row r="448" ht="12.75">
      <c r="A448" s="300"/>
    </row>
    <row r="449" ht="12.75">
      <c r="A449" s="300"/>
    </row>
    <row r="450" ht="12.75">
      <c r="A450" s="300"/>
    </row>
    <row r="451" ht="12.75">
      <c r="A451" s="300"/>
    </row>
    <row r="452" ht="12.75">
      <c r="A452" s="300"/>
    </row>
    <row r="453" ht="12.75">
      <c r="A453" s="300"/>
    </row>
    <row r="454" ht="12.75">
      <c r="A454" s="300"/>
    </row>
    <row r="455" ht="12.75">
      <c r="A455" s="300"/>
    </row>
    <row r="456" ht="12.75">
      <c r="A456" s="300"/>
    </row>
    <row r="457" ht="12.75">
      <c r="A457" s="300"/>
    </row>
  </sheetData>
  <sheetProtection/>
  <mergeCells count="136">
    <mergeCell ref="C301:H301"/>
    <mergeCell ref="H6:H7"/>
    <mergeCell ref="A7:G7"/>
    <mergeCell ref="A8:H8"/>
    <mergeCell ref="A9:H9"/>
    <mergeCell ref="A10:H10"/>
    <mergeCell ref="B12:B13"/>
    <mergeCell ref="E12:F12"/>
    <mergeCell ref="G12:H12"/>
    <mergeCell ref="A15:H15"/>
    <mergeCell ref="A16:H16"/>
    <mergeCell ref="A26:B26"/>
    <mergeCell ref="E26:H26"/>
    <mergeCell ref="A28:H28"/>
    <mergeCell ref="A29:A38"/>
    <mergeCell ref="B31:B32"/>
    <mergeCell ref="B33:B34"/>
    <mergeCell ref="B35:B36"/>
    <mergeCell ref="B37:B38"/>
    <mergeCell ref="A39:A56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A57:A58"/>
    <mergeCell ref="B57:B58"/>
    <mergeCell ref="A60:B60"/>
    <mergeCell ref="A61:A62"/>
    <mergeCell ref="B61:B62"/>
    <mergeCell ref="A63:H63"/>
    <mergeCell ref="A68:A70"/>
    <mergeCell ref="A71:B71"/>
    <mergeCell ref="A72:H72"/>
    <mergeCell ref="A73:A75"/>
    <mergeCell ref="A80:A81"/>
    <mergeCell ref="A82:A87"/>
    <mergeCell ref="A88:A89"/>
    <mergeCell ref="B88:B89"/>
    <mergeCell ref="A92:B92"/>
    <mergeCell ref="A93:B93"/>
    <mergeCell ref="A94:H94"/>
    <mergeCell ref="A106:B106"/>
    <mergeCell ref="A107:H107"/>
    <mergeCell ref="A110:A112"/>
    <mergeCell ref="A116:B116"/>
    <mergeCell ref="A117:H117"/>
    <mergeCell ref="A123:B123"/>
    <mergeCell ref="A124:B124"/>
    <mergeCell ref="A126:B126"/>
    <mergeCell ref="A127:B127"/>
    <mergeCell ref="A128:H128"/>
    <mergeCell ref="A129:H129"/>
    <mergeCell ref="A130:A131"/>
    <mergeCell ref="A135:A136"/>
    <mergeCell ref="A140:B140"/>
    <mergeCell ref="E140:H140"/>
    <mergeCell ref="A141:B141"/>
    <mergeCell ref="A142:H142"/>
    <mergeCell ref="A143:A144"/>
    <mergeCell ref="A148:A149"/>
    <mergeCell ref="A153:B153"/>
    <mergeCell ref="E153:H153"/>
    <mergeCell ref="A154:B154"/>
    <mergeCell ref="A155:H155"/>
    <mergeCell ref="A156:A157"/>
    <mergeCell ref="A161:A162"/>
    <mergeCell ref="A164:B164"/>
    <mergeCell ref="E164:H164"/>
    <mergeCell ref="A165:B165"/>
    <mergeCell ref="A166:B166"/>
    <mergeCell ref="A167:B167"/>
    <mergeCell ref="E167:H167"/>
    <mergeCell ref="A168:H168"/>
    <mergeCell ref="A169:A170"/>
    <mergeCell ref="A171:B171"/>
    <mergeCell ref="A172:H172"/>
    <mergeCell ref="A173:A182"/>
    <mergeCell ref="B175:B176"/>
    <mergeCell ref="B177:B178"/>
    <mergeCell ref="B179:B180"/>
    <mergeCell ref="B181:B182"/>
    <mergeCell ref="A183:A200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199:B200"/>
    <mergeCell ref="A201:A202"/>
    <mergeCell ref="B201:B202"/>
    <mergeCell ref="A204:B204"/>
    <mergeCell ref="A205:A206"/>
    <mergeCell ref="B205:B206"/>
    <mergeCell ref="A207:H207"/>
    <mergeCell ref="A215:B215"/>
    <mergeCell ref="A216:H216"/>
    <mergeCell ref="A217:A219"/>
    <mergeCell ref="A224:A225"/>
    <mergeCell ref="A226:A231"/>
    <mergeCell ref="A232:A233"/>
    <mergeCell ref="B232:B233"/>
    <mergeCell ref="A236:B236"/>
    <mergeCell ref="A237:B237"/>
    <mergeCell ref="A238:H238"/>
    <mergeCell ref="A250:B250"/>
    <mergeCell ref="A251:H251"/>
    <mergeCell ref="A260:B260"/>
    <mergeCell ref="A261:H261"/>
    <mergeCell ref="A267:B267"/>
    <mergeCell ref="A268:B268"/>
    <mergeCell ref="A270:B270"/>
    <mergeCell ref="A271:B271"/>
    <mergeCell ref="E271:H271"/>
    <mergeCell ref="A272:H272"/>
    <mergeCell ref="A273:H273"/>
    <mergeCell ref="A278:B278"/>
    <mergeCell ref="A279:B279"/>
    <mergeCell ref="A280:A282"/>
    <mergeCell ref="A283:B283"/>
    <mergeCell ref="A297:B297"/>
    <mergeCell ref="E297:H297"/>
    <mergeCell ref="A298:B298"/>
    <mergeCell ref="A284:A286"/>
    <mergeCell ref="A287:B287"/>
    <mergeCell ref="A289:H289"/>
    <mergeCell ref="A294:B294"/>
    <mergeCell ref="A295:B295"/>
    <mergeCell ref="A296:B296"/>
  </mergeCells>
  <printOptions/>
  <pageMargins left="0.7" right="0.7" top="0.75" bottom="0.75" header="0.3" footer="0.3"/>
  <pageSetup orientation="portrait" paperSize="9" scale="8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2017-06-15T10:06:01Z</cp:lastPrinted>
  <dcterms:created xsi:type="dcterms:W3CDTF">2017-06-15T10:03:12Z</dcterms:created>
  <dcterms:modified xsi:type="dcterms:W3CDTF">2017-10-24T10:38:25Z</dcterms:modified>
  <cp:category/>
  <cp:version/>
  <cp:contentType/>
  <cp:contentStatus/>
</cp:coreProperties>
</file>